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44"/>
  </bookViews>
  <sheets>
    <sheet name="Свод" sheetId="7" r:id="rId1"/>
    <sheet name="Стационар" sheetId="1" r:id="rId2"/>
    <sheet name="Стационар КСГ" sheetId="2" r:id="rId3"/>
    <sheet name="ВМП" sheetId="8" r:id="rId4"/>
    <sheet name="Дневной стационар" sheetId="3" r:id="rId5"/>
    <sheet name="Дневной стационар КСГ" sheetId="4" r:id="rId6"/>
    <sheet name="Поликлиника" sheetId="5" r:id="rId7"/>
    <sheet name="в том числе допол. услуги" sheetId="6" r:id="rId8"/>
  </sheets>
  <definedNames>
    <definedName name="_xlnm.Print_Titles" localSheetId="2">'Стационар КСГ'!$9:$11</definedName>
    <definedName name="_xlnm.Print_Area" localSheetId="7">'в том числе допол. услуги'!$A$1:$D$156</definedName>
    <definedName name="_xlnm.Print_Area" localSheetId="3">ВМП!$A$1:$I$101</definedName>
    <definedName name="_xlnm.Print_Area" localSheetId="4">'Дневной стационар'!$A$1:$D$45</definedName>
    <definedName name="_xlnm.Print_Area" localSheetId="5">'Дневной стационар КСГ'!$A$1:$E$261</definedName>
    <definedName name="_xlnm.Print_Area" localSheetId="6">Поликлиника!$A$1:$H$66</definedName>
    <definedName name="_xlnm.Print_Area" localSheetId="0">Свод!$A$1:$R$13</definedName>
    <definedName name="_xlnm.Print_Area" localSheetId="2">'Стационар КСГ'!$A$1:$E$506</definedName>
  </definedNames>
  <calcPr calcId="152511"/>
</workbook>
</file>

<file path=xl/calcChain.xml><?xml version="1.0" encoding="utf-8"?>
<calcChain xmlns="http://schemas.openxmlformats.org/spreadsheetml/2006/main">
  <c r="F13" i="7" l="1"/>
  <c r="E13" i="7"/>
  <c r="O13" i="7" l="1"/>
  <c r="N13" i="7"/>
  <c r="M13" i="7"/>
  <c r="L13" i="7"/>
  <c r="K13" i="7"/>
  <c r="J13" i="7"/>
  <c r="I13" i="7"/>
  <c r="H13" i="7"/>
  <c r="G13" i="7"/>
  <c r="D13" i="7"/>
  <c r="C13" i="7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74" i="2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315" i="2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30" i="2" s="1"/>
  <c r="A331" i="2" s="1"/>
  <c r="A332" i="2" s="1"/>
  <c r="A333" i="2" s="1"/>
  <c r="A334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8" i="2" s="1"/>
  <c r="A409" i="2" s="1"/>
  <c r="A410" i="2" s="1"/>
  <c r="A411" i="2" s="1"/>
  <c r="A412" i="2" s="1"/>
  <c r="A413" i="2" s="1"/>
  <c r="A414" i="2" s="1"/>
  <c r="A415" i="2" s="1"/>
  <c r="A417" i="2" s="1"/>
  <c r="A418" i="2" s="1"/>
  <c r="A419" i="2" s="1"/>
  <c r="A420" i="2" s="1"/>
  <c r="A421" i="2" s="1"/>
  <c r="A423" i="2" s="1"/>
  <c r="A424" i="2" s="1"/>
  <c r="A425" i="2" s="1"/>
  <c r="A426" i="2" s="1"/>
  <c r="A427" i="2" s="1"/>
  <c r="A428" i="2" s="1"/>
  <c r="A429" i="2" s="1"/>
  <c r="A430" i="2" s="1"/>
  <c r="A431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282" i="2"/>
  <c r="A283" i="2" s="1"/>
  <c r="A285" i="2" s="1"/>
  <c r="A286" i="2" s="1"/>
  <c r="A287" i="2" s="1"/>
  <c r="A288" i="2" s="1"/>
  <c r="A289" i="2" s="1"/>
  <c r="A290" i="2" s="1"/>
  <c r="A292" i="2" s="1"/>
  <c r="A293" i="2" s="1"/>
  <c r="A294" i="2" s="1"/>
  <c r="A295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281" i="2"/>
  <c r="A156" i="2"/>
  <c r="A157" i="2" s="1"/>
  <c r="A158" i="2" s="1"/>
  <c r="A159" i="2" s="1"/>
  <c r="A160" i="2" s="1"/>
  <c r="A162" i="2" s="1"/>
  <c r="A163" i="2" s="1"/>
  <c r="A164" i="2" s="1"/>
  <c r="A165" i="2" s="1"/>
  <c r="A166" i="2" s="1"/>
  <c r="A167" i="2" s="1"/>
  <c r="A168" i="2" s="1"/>
  <c r="A170" i="2" s="1"/>
  <c r="A171" i="2" s="1"/>
  <c r="A172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5" i="2" s="1"/>
  <c r="A266" i="2" s="1"/>
  <c r="A267" i="2" s="1"/>
  <c r="A268" i="2" s="1"/>
  <c r="A271" i="2" s="1"/>
  <c r="A274" i="2" s="1"/>
  <c r="A275" i="2" s="1"/>
  <c r="A276" i="2" s="1"/>
  <c r="A277" i="2" s="1"/>
  <c r="A278" i="2" s="1"/>
  <c r="A154" i="2"/>
  <c r="A155" i="2" s="1"/>
  <c r="A152" i="2"/>
  <c r="A153" i="2" s="1"/>
  <c r="A151" i="2"/>
  <c r="A145" i="2"/>
  <c r="A146" i="2" s="1"/>
  <c r="A147" i="2" s="1"/>
  <c r="A142" i="2"/>
  <c r="A143" i="2" s="1"/>
  <c r="A140" i="2"/>
  <c r="A141" i="2" s="1"/>
  <c r="A139" i="2"/>
  <c r="A134" i="2"/>
  <c r="A135" i="2" s="1"/>
  <c r="A136" i="2" s="1"/>
  <c r="A137" i="2" s="1"/>
  <c r="A133" i="2"/>
  <c r="A32" i="2"/>
  <c r="A33" i="2" s="1"/>
  <c r="A35" i="2" s="1"/>
  <c r="A36" i="2" s="1"/>
  <c r="A37" i="2" s="1"/>
  <c r="A38" i="2" s="1"/>
  <c r="A39" i="2" s="1"/>
  <c r="A40" i="2" s="1"/>
  <c r="A42" i="2" s="1"/>
  <c r="A43" i="2" s="1"/>
  <c r="A44" i="2" s="1"/>
  <c r="A45" i="2" s="1"/>
  <c r="A46" i="2" s="1"/>
  <c r="A47" i="2" s="1"/>
  <c r="A49" i="2" s="1"/>
  <c r="A50" i="2" s="1"/>
  <c r="A51" i="2" s="1"/>
  <c r="A55" i="2" s="1"/>
  <c r="A60" i="2" s="1"/>
  <c r="A62" i="2" s="1"/>
  <c r="A63" i="2" s="1"/>
  <c r="A64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8" i="2" s="1"/>
  <c r="A79" i="2" s="1"/>
  <c r="A80" i="2" s="1"/>
  <c r="A81" i="2" s="1"/>
  <c r="A82" i="2" s="1"/>
  <c r="A83" i="2" s="1"/>
  <c r="A84" i="2" s="1"/>
  <c r="A86" i="2" s="1"/>
  <c r="A87" i="2" s="1"/>
  <c r="A88" i="2" s="1"/>
  <c r="A89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1" i="2" s="1"/>
  <c r="A112" i="2" s="1"/>
  <c r="A113" i="2" s="1"/>
  <c r="A114" i="2" s="1"/>
  <c r="A115" i="2" s="1"/>
  <c r="A116" i="2" s="1"/>
  <c r="A117" i="2" s="1"/>
  <c r="A118" i="2" s="1"/>
  <c r="A119" i="2" s="1"/>
  <c r="A121" i="2" s="1"/>
  <c r="A122" i="2" s="1"/>
  <c r="A123" i="2" s="1"/>
  <c r="A124" i="2" s="1"/>
  <c r="A126" i="2" s="1"/>
  <c r="A127" i="2" s="1"/>
  <c r="A128" i="2" s="1"/>
  <c r="A129" i="2" s="1"/>
  <c r="A130" i="2" s="1"/>
  <c r="A131" i="2" s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242" i="4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159" i="4"/>
  <c r="A161" i="4" s="1"/>
  <c r="A163" i="4" s="1"/>
  <c r="A164" i="4" s="1"/>
  <c r="A165" i="4" s="1"/>
  <c r="A167" i="4" s="1"/>
  <c r="A169" i="4" s="1"/>
  <c r="A171" i="4" s="1"/>
  <c r="A173" i="4" s="1"/>
  <c r="A174" i="4" s="1"/>
  <c r="A175" i="4" s="1"/>
  <c r="A176" i="4" s="1"/>
  <c r="A178" i="4" s="1"/>
  <c r="A179" i="4" s="1"/>
  <c r="A180" i="4" s="1"/>
  <c r="A181" i="4" s="1"/>
  <c r="A182" i="4" s="1"/>
  <c r="A183" i="4" s="1"/>
  <c r="A185" i="4" s="1"/>
  <c r="A186" i="4" s="1"/>
  <c r="A187" i="4" s="1"/>
  <c r="A188" i="4" s="1"/>
  <c r="A189" i="4" s="1"/>
  <c r="A190" i="4" s="1"/>
  <c r="A192" i="4" s="1"/>
  <c r="A193" i="4" s="1"/>
  <c r="A194" i="4" s="1"/>
  <c r="A195" i="4" s="1"/>
  <c r="A196" i="4" s="1"/>
  <c r="A197" i="4" s="1"/>
  <c r="A198" i="4" s="1"/>
  <c r="A199" i="4" s="1"/>
  <c r="A201" i="4" s="1"/>
  <c r="A203" i="4" s="1"/>
  <c r="A204" i="4" s="1"/>
  <c r="A205" i="4" s="1"/>
  <c r="A207" i="4" s="1"/>
  <c r="A208" i="4" s="1"/>
  <c r="A209" i="4" s="1"/>
  <c r="A210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142" i="4"/>
  <c r="A143" i="4" s="1"/>
  <c r="A144" i="4" s="1"/>
  <c r="A145" i="4" s="1"/>
  <c r="A147" i="4" s="1"/>
  <c r="A148" i="4" s="1"/>
  <c r="A149" i="4" s="1"/>
  <c r="A150" i="4" s="1"/>
  <c r="A151" i="4" s="1"/>
  <c r="A152" i="4" s="1"/>
  <c r="A153" i="4" s="1"/>
  <c r="A62" i="4"/>
  <c r="A64" i="4" s="1"/>
  <c r="A65" i="4" s="1"/>
  <c r="A67" i="4" s="1"/>
  <c r="A68" i="4" s="1"/>
  <c r="A70" i="4" s="1"/>
  <c r="A71" i="4" s="1"/>
  <c r="A72" i="4" s="1"/>
  <c r="A74" i="4" s="1"/>
  <c r="A75" i="4" s="1"/>
  <c r="A77" i="4" s="1"/>
  <c r="A79" i="4" s="1"/>
  <c r="A80" i="4" s="1"/>
  <c r="A81" i="4" s="1"/>
  <c r="A82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" i="4"/>
  <c r="A14" i="4" s="1"/>
  <c r="A15" i="4" s="1"/>
  <c r="A16" i="4" s="1"/>
  <c r="A17" i="4" s="1"/>
  <c r="A18" i="4" s="1"/>
  <c r="A19" i="4" s="1"/>
  <c r="A20" i="4" s="1"/>
  <c r="A21" i="4" s="1"/>
  <c r="A23" i="4" s="1"/>
  <c r="A25" i="4" s="1"/>
  <c r="A27" i="4" s="1"/>
  <c r="A28" i="4" s="1"/>
  <c r="A29" i="4" s="1"/>
  <c r="A31" i="4" s="1"/>
  <c r="A32" i="4" s="1"/>
  <c r="A33" i="4" s="1"/>
  <c r="A34" i="4" s="1"/>
  <c r="A36" i="4" s="1"/>
  <c r="A38" i="4" s="1"/>
  <c r="A39" i="4" s="1"/>
  <c r="A40" i="4" s="1"/>
  <c r="A42" i="4" s="1"/>
  <c r="A43" i="4" s="1"/>
  <c r="A45" i="4" s="1"/>
  <c r="A47" i="4" s="1"/>
  <c r="A48" i="4" s="1"/>
  <c r="A50" i="4" s="1"/>
  <c r="A51" i="4" s="1"/>
  <c r="A52" i="4" s="1"/>
  <c r="A53" i="4" s="1"/>
  <c r="A54" i="4" s="1"/>
  <c r="A55" i="4" s="1"/>
  <c r="A56" i="4" s="1"/>
  <c r="A57" i="4" s="1"/>
  <c r="A58" i="4" s="1"/>
  <c r="A13" i="7" l="1"/>
  <c r="C7" i="6" l="1"/>
  <c r="A4" i="1" l="1"/>
  <c r="A6" i="1"/>
  <c r="A6" i="4" l="1"/>
  <c r="A6" i="5" s="1"/>
  <c r="A6" i="2"/>
  <c r="A6" i="3"/>
  <c r="A7" i="2" l="1"/>
  <c r="A4" i="5" l="1"/>
  <c r="A4" i="3"/>
  <c r="A5" i="6" l="1"/>
  <c r="A4" i="2"/>
  <c r="B13" i="7" l="1"/>
  <c r="R13" i="7" s="1"/>
  <c r="A4" i="4" l="1"/>
</calcChain>
</file>

<file path=xl/sharedStrings.xml><?xml version="1.0" encoding="utf-8"?>
<sst xmlns="http://schemas.openxmlformats.org/spreadsheetml/2006/main" count="2266" uniqueCount="1960">
  <si>
    <r>
      <rPr>
        <sz val="11"/>
        <color indexed="8"/>
        <rFont val="Times New Roman"/>
        <family val="1"/>
        <charset val="204"/>
      </rPr>
      <t>Приложение 1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</si>
  <si>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>таблица 1.1</t>
  </si>
  <si>
    <t xml:space="preserve">Объем медицинской помощи, оказываемой в условиях круглосуточного стационара в рамках реализации территориальной программы ОМС  в разрезе профилей отделений (коек) </t>
  </si>
  <si>
    <t>(наименование медицинской организации)</t>
  </si>
  <si>
    <t>№ п/п</t>
  </si>
  <si>
    <t>Профиль отделения (койки)</t>
  </si>
  <si>
    <t xml:space="preserve"> количество койко-дней</t>
  </si>
  <si>
    <t xml:space="preserve"> количество случаев госпитализаций</t>
  </si>
  <si>
    <t>средняя длительность пребывания больного в стационаре</t>
  </si>
  <si>
    <t xml:space="preserve"> количество коек</t>
  </si>
  <si>
    <t>Кардиология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</si>
  <si>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</si>
  <si>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</si>
  <si>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</si>
  <si>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</si>
  <si>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</si>
  <si>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</si>
  <si>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</si>
  <si>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</si>
  <si>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</si>
  <si>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</si>
  <si>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Нейрохирургия</t>
  </si>
  <si>
    <t>Хирургия (комбустиология)</t>
  </si>
  <si>
    <t>Челюстно-лицевая хирургия, стоматология</t>
  </si>
  <si>
    <t>Колопроктология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</si>
  <si>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</si>
  <si>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</si>
  <si>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</si>
  <si>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</si>
  <si>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</si>
  <si>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</si>
  <si>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</si>
  <si>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</si>
  <si>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</si>
  <si>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</si>
  <si>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беременности)</t>
  </si>
  <si>
    <t>Медицинская реабилитация</t>
  </si>
  <si>
    <t>Гериатрия</t>
  </si>
  <si>
    <t>Хирургия</t>
  </si>
  <si>
    <t>Итого:</t>
  </si>
  <si>
    <r>
      <rPr>
        <sz val="11"/>
        <color indexed="8"/>
        <rFont val="Times New Roman"/>
        <family val="1"/>
        <charset val="204"/>
      </rPr>
      <t xml:space="preserve">Приложение 1 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</si>
  <si>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1.2</t>
  </si>
  <si>
    <t>Объем  финансового обеспечения медицинской помощи, оказанной в условиях круглосуточного стационара в рамках реализации территориальной программы  ОМС  (в разрезе КСГ/КПГ)</t>
  </si>
  <si>
    <t>№</t>
  </si>
  <si>
    <t>Профиль (КПГ) и КСГ</t>
  </si>
  <si>
    <t>Количество случаев госпитализаций</t>
  </si>
  <si>
    <t>Стоимость случаев госпитализаций (руб.)</t>
  </si>
  <si>
    <t>Акушерское дело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</si>
  <si>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</si>
  <si>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</si>
  <si>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</si>
  <si>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</si>
  <si>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</si>
  <si>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</si>
  <si>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</si>
  <si>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</si>
  <si>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</si>
  <si>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</si>
  <si>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</si>
  <si>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</si>
  <si>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</si>
  <si>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</si>
  <si>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</si>
  <si>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</si>
  <si>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</si>
  <si>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</si>
  <si>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</si>
  <si>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</si>
  <si>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Панкреатит с синдромом органной дисфункции</t>
  </si>
  <si>
    <t>Анемии (уровень 1)</t>
  </si>
  <si>
    <t>Анемии (уровень 2)</t>
  </si>
  <si>
    <t>Нарушения свертываемости крови</t>
  </si>
  <si>
    <t>Другие болезни крови и кроветворных органов (уровень 1)</t>
  </si>
  <si>
    <t>Другие болезни крови и кроветворных органов (уровень 2)</t>
  </si>
  <si>
    <t>Лекарственная терапия при доброкачественных заболеваниях крови и пузырном заносе</t>
  </si>
  <si>
    <t>Дерматология</t>
  </si>
  <si>
    <t>Детская кардиология</t>
  </si>
  <si>
    <t>Врожденные аномалии сердечно-сосудистой системы, дети</t>
  </si>
  <si>
    <t>Детская онкология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</si>
  <si>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</si>
  <si>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</si>
  <si>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</si>
  <si>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Детская урология-андрология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</si>
  <si>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</si>
  <si>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</si>
  <si>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</si>
  <si>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</si>
  <si>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1)</t>
  </si>
  <si>
    <t>Операции на почке и мочевыделительной системе, дети (уровень 2)</t>
  </si>
  <si>
    <t>Операции на почке и мочевыделительной системе, дети (уровень 3)</t>
  </si>
  <si>
    <t>Операции на почке и мочевыделительной системе, дети (уровень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</si>
  <si>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</si>
  <si>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</si>
  <si>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</t>
  </si>
  <si>
    <t>Детская хирургия (уровень 1)</t>
  </si>
  <si>
    <t>Детская хирургия (уровень 2)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</si>
  <si>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</si>
  <si>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</si>
  <si>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</si>
  <si>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Детская эндокринология</t>
  </si>
  <si>
    <t>Сахарный диабет, дети</t>
  </si>
  <si>
    <t>Заболевания гипофиза, дети</t>
  </si>
  <si>
    <t>Другие болезни эндокринной системы, дети (уровень 1)</t>
  </si>
  <si>
    <t>Другие болезни эндокринной системы, дети (уровень 2)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</si>
  <si>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</si>
  <si>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</si>
  <si>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</si>
  <si>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</si>
  <si>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</si>
  <si>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</si>
  <si>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Сепсис с синдромом органной дисфункции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</si>
  <si>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</si>
  <si>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</si>
  <si>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путей, дети</t>
  </si>
  <si>
    <t>Грипп, вирус гриппа идентифицирован</t>
  </si>
  <si>
    <t>Грипп и пневмония с синдромом органной дисфункции</t>
  </si>
  <si>
    <t>Клещевой энцефалит</t>
  </si>
  <si>
    <t>Нестабильная стенокардия, инфаркт миокарда, легочная эмболия (уровень 1)</t>
  </si>
  <si>
    <t>Нестабильная стенокардия, инфаркт миокарда, легочная эмболия (уровень 2)</t>
  </si>
  <si>
    <t>Нарушения ритма и проводимости (уровень 1)</t>
  </si>
  <si>
    <t>Нарушения ритма и проводимости (уровень 2)</t>
  </si>
  <si>
    <t>Эндокардит, миокардит, перикардит, кардиомиопатии (уровень 1)</t>
  </si>
  <si>
    <t>Эндокардит, миокардит, перикардит, кардиомиопатии (уровень 2)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</si>
  <si>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</si>
  <si>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</si>
  <si>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</si>
  <si>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</si>
  <si>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</si>
  <si>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</si>
  <si>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</si>
  <si>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 (уровень 1)</t>
  </si>
  <si>
    <t>Эпилепсия, судороги (уровень 2)</t>
  </si>
  <si>
    <t>Эпилепсия (уровень 3)</t>
  </si>
  <si>
    <t>Эпилепсия (уровень 4)</t>
  </si>
  <si>
    <t>Расстройства периферической нервной системы</t>
  </si>
  <si>
    <t>Неврологические заболевания, лечение с применением ботулотоксина (уровень 2)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</si>
  <si>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</si>
  <si>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</si>
  <si>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</si>
  <si>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</si>
  <si>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 (уровень 1)</t>
  </si>
  <si>
    <t>Инфаркт мозга (уровень 2)</t>
  </si>
  <si>
    <t>Инфаркт мозга (уровень 3)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</si>
  <si>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</si>
  <si>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</si>
  <si>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</si>
  <si>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</si>
  <si>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</si>
  <si>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</si>
  <si>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</si>
  <si>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</si>
  <si>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</si>
  <si>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</si>
  <si>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</si>
  <si>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</si>
  <si>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</si>
  <si>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</si>
  <si>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</si>
  <si>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</si>
  <si>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</si>
  <si>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</si>
  <si>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</si>
  <si>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</si>
  <si>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Нефрология (без диализа)</t>
  </si>
  <si>
    <t>Почечная недостаточность</t>
  </si>
  <si>
    <t>Формирование, имплантация, реконструкция, удаление, смена доступа для диализа</t>
  </si>
  <si>
    <t>Гломерулярные болезни</t>
  </si>
  <si>
    <t>Онкология</t>
  </si>
  <si>
    <t>Операции на женских половых органах при злокачественных новообразованиях (уровень 1)</t>
  </si>
  <si>
    <t>Операции на женских половых органах при злокачественных новообразованиях (уровень 2)</t>
  </si>
  <si>
    <t>Операции на женских половых органах при злокачественных новообразованиях (уровень 3)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</si>
  <si>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</si>
  <si>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</si>
  <si>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</si>
  <si>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</si>
  <si>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почки и мочевыделительной системы (уровень 3)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</si>
  <si>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</si>
  <si>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</si>
  <si>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Операции при злокачественных новообразованиях кожи (уровень 3)</t>
  </si>
  <si>
    <t>Операции при злокачественном новообразовании щитовидной железы (уровень 1)</t>
  </si>
  <si>
    <t>Операции при злокачественном новообразовании щитовидной железы (уровень 2)</t>
  </si>
  <si>
    <t>Мастэктомия, другие операции при злокачественном новообразовании молочной железы (уровень 1)</t>
  </si>
  <si>
    <t>Мастэктомия, другие операции при злокачественном новообразовании молочной железы (уровень 2)</t>
  </si>
  <si>
    <t>Операции при злокачественном новообразовании пищевода, желудка (уровень 1)</t>
  </si>
  <si>
    <t>Операции при злокачественном новообразовании пищевода, желудка (уровень 2)</t>
  </si>
  <si>
    <t>Операции при злокачественном новообразовании пищевода, желудка (уровень 3)</t>
  </si>
  <si>
    <t>Другие операции при злокачественном новообразовании брюшной полости</t>
  </si>
  <si>
    <t>Операции на органе слуха, придаточных пазухах носа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</si>
  <si>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</si>
  <si>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</si>
  <si>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</si>
  <si>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</si>
  <si>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злокачественных новообразованиях (кроме лимфоидной и кроветворной тканей), взрослые (уровень 1)</t>
  </si>
  <si>
    <t>Лекарственная терапия при злокачественных новообразованиях (кроме лимфоидной и кроветворной тканей), взрослые (уровень 2)</t>
  </si>
  <si>
    <t>Лекарственная терапия при злокачественных новообразованиях (кроме лимфоидной и кроветворной тканей), взрослые (уровень 3)</t>
  </si>
  <si>
    <t>Лекарственная терапия при злокачественных новообразованиях (кроме лимфоидной и кроветворной тканей), взрослые (уровень 4)</t>
  </si>
  <si>
    <t>Лекарственная терапия при злокачественных новообразованиях (кроме лимфоидной и кроветворной тканей), взрослые (уровень 5)</t>
  </si>
  <si>
    <t>Лекарственная терапия при злокачественных новообразованиях (кроме лимфоидной и кроветворной тканей), взрослые (уровень 6)</t>
  </si>
  <si>
    <t>Лекарственная терапия при злокачественных новообразованиях (кроме лимфоидной и кроветворной тканей), взрослые (уровень 7)</t>
  </si>
  <si>
    <t>Лекарственная терапия при злокачественных новообразованиях (кроме лимфоидной и кроветворной тканей), взрослые (уровень 8)</t>
  </si>
  <si>
    <t>Лекарственная терапия при злокачественных новообразованиях (кроме лимфоидной и кроветворной тканей), взрослые (уровень 9)</t>
  </si>
  <si>
    <t>Лекарственная терапия при злокачественных новообразованиях (кроме лимфоидной и кроветворной тканей), взрослые (уровень 10)</t>
  </si>
  <si>
    <t>Лекарственная терапия при злокачественных новообразованиях (кроме лимфоидной и кроветворной тканей), взрослые (уровень 11)</t>
  </si>
  <si>
    <t>Лекарственная терапия при злокачественных новообразованиях (кроме лимфоидной и кроветворной тканей), взрослые (уровень 12)</t>
  </si>
  <si>
    <t>Лекарственная терапия при злокачественных новообразованиях (кроме лимфоидной и кроветворной тканей), взрослые (уровень 13)</t>
  </si>
  <si>
    <t>Фебрильная нейтропения, агранулоцитоз вследствие проведения лекарственной терапии злокачественных новообразований</t>
  </si>
  <si>
    <t>Лучевая терапия (уровень 1)</t>
  </si>
  <si>
    <t>Лучевая терапия (уровень 2)</t>
  </si>
  <si>
    <t>Лучевая терапия (уровень 3)</t>
  </si>
  <si>
    <t>Лучевая терапия (уровень 4)</t>
  </si>
  <si>
    <t>Лучевая терапия (уровень 5)</t>
  </si>
  <si>
    <t>Лучевая терапия (уровень 6)</t>
  </si>
  <si>
    <t>Лучевая терапия (уровень 7)</t>
  </si>
  <si>
    <t>Лучевая терапия (уровень 8)</t>
  </si>
  <si>
    <t>Лучевая терапия в сочетании с лекарственной терапией (уровень 1)</t>
  </si>
  <si>
    <t>Лучевая терапия в сочетании с лекарственной терапией (уровень 2)</t>
  </si>
  <si>
    <t>Лучевая терапия в сочетании с лекарственной терапией (уровень 3)</t>
  </si>
  <si>
    <t>Лучевая терапия в сочетании с лекарственной терапией (уровень 4)</t>
  </si>
  <si>
    <t>Лучевая терапия в сочетании с лекарственной терапией (уровень 5)</t>
  </si>
  <si>
    <t>Лучевая терапия в сочетании с лекарственной терапией (уровень 6)</t>
  </si>
  <si>
    <t>Лучевая терапия в сочетании с лекарственной терапией (уровень 7)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</si>
  <si>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</si>
  <si>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</si>
  <si>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</si>
  <si>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и верхних дыхательных путях (уровень 1)</t>
  </si>
  <si>
    <t>Операции на органе слуха, придаточных пазухах носа и верхних дыхательных путях (уровень 2)</t>
  </si>
  <si>
    <t>Операции на органе слуха, придаточных пазухах носа и верхних дыхательных путях (уровень 3)</t>
  </si>
  <si>
    <t>Операции на органе слуха, придаточных пазухах носа и верхних дыхательных путях (уровень 4)</t>
  </si>
  <si>
    <t>Операции на органе слуха, придаточных пазухах носа и верхних дыхательных путях (уровень 5)</t>
  </si>
  <si>
    <t>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</si>
  <si>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</si>
  <si>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</si>
  <si>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</si>
  <si>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 (уровень 4). Подгруппа 1</t>
  </si>
  <si>
    <t>Операции на органе зрения  (уровень 4). Подгруппа 2</t>
  </si>
  <si>
    <t>Операции на органе зрения  (уровень 5). Подгруппа 1</t>
  </si>
  <si>
    <t>Операции на органе зрения  (уровень 5). Подгруппа 2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</si>
  <si>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</si>
  <si>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</si>
  <si>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</si>
  <si>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</si>
  <si>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</si>
  <si>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</si>
  <si>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</si>
  <si>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</si>
  <si>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</si>
  <si>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</si>
  <si>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</si>
  <si>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</si>
  <si>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</si>
  <si>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</si>
  <si>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</si>
  <si>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</si>
  <si>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Сердечно-сосудистая хирургия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</si>
  <si>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</si>
  <si>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</si>
  <si>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</si>
  <si>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</si>
  <si>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</si>
  <si>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</si>
  <si>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</si>
  <si>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</si>
  <si>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</si>
  <si>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</si>
  <si>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</si>
  <si>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</si>
  <si>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Стоматология детская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</si>
  <si>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</si>
  <si>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</si>
  <si>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</si>
  <si>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</si>
  <si>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</si>
  <si>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хроническая ишемическая болезнь сердца (уровень 1)</t>
  </si>
  <si>
    <t>Стенокардия (кроме нестабильной), хроническая ишемическая болезнь сердца (уровень 2)</t>
  </si>
  <si>
    <t>Другие болезни сердца (уровень 1)</t>
  </si>
  <si>
    <t>Другие болезни сердца (уровень 2)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</si>
  <si>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</si>
  <si>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</si>
  <si>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</t>
  </si>
  <si>
    <t>Отравления и другие воздействия внешних причин с синдромом органной дисфункции</t>
  </si>
  <si>
    <t>Госпитализация в диагностических целях с постановкой/ подтверждением диагноза злокачественного новообразования</t>
  </si>
  <si>
    <t>Торакальная хирургия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</si>
  <si>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</si>
  <si>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</si>
  <si>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</si>
  <si>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</si>
  <si>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</si>
  <si>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Травматология и ортопедия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</si>
  <si>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</si>
  <si>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</si>
  <si>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</si>
  <si>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</si>
  <si>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</si>
  <si>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</si>
  <si>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</si>
  <si>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</si>
  <si>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</si>
  <si>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</si>
  <si>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</si>
  <si>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</si>
  <si>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</si>
  <si>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Урология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</si>
  <si>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</si>
  <si>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</si>
  <si>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</si>
  <si>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</si>
  <si>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</si>
  <si>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</si>
  <si>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</si>
  <si>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</si>
  <si>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</si>
  <si>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</si>
  <si>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</si>
  <si>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</si>
  <si>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</si>
  <si>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</si>
  <si>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</si>
  <si>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</si>
  <si>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</si>
  <si>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</si>
  <si>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</si>
  <si>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</si>
  <si>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</si>
  <si>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</si>
  <si>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</si>
  <si>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</si>
  <si>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Артрозы, другие поражения суставов, болезни мягких тканей</t>
  </si>
  <si>
    <t>Остеомиелит (уровень 1)</t>
  </si>
  <si>
    <t>Остеомиелит (уровень 2)</t>
  </si>
  <si>
    <t>Остеомиелит (уровень 3)</t>
  </si>
  <si>
    <t>Доброкачественные новообразования костно-мышечной системы и соединительной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</si>
  <si>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</si>
  <si>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</si>
  <si>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Хирургия (абдоминальная)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</si>
  <si>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</si>
  <si>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</si>
  <si>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</si>
  <si>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</si>
  <si>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</si>
  <si>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</si>
  <si>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</si>
  <si>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</si>
  <si>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</si>
  <si>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</si>
  <si>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</si>
  <si>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</si>
  <si>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</si>
  <si>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</si>
  <si>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</si>
  <si>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</si>
  <si>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</si>
  <si>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</si>
  <si>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</si>
  <si>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</si>
  <si>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</si>
  <si>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</si>
  <si>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</si>
  <si>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Ожоги (уровень 4,5) с синдромом органной дисфункции</t>
  </si>
  <si>
    <t>Челюстно-лицевая хирургия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</si>
  <si>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</si>
  <si>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</si>
  <si>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</si>
  <si>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</si>
  <si>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</si>
  <si>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взрослые (уровень 1)</t>
  </si>
  <si>
    <t>Сахарный диабет, взрослые (уровень 2)</t>
  </si>
  <si>
    <t>Заболевания гипофиза, взрослые</t>
  </si>
  <si>
    <t>Другие болезни эндокринной системы, взрослые (уровень 1)</t>
  </si>
  <si>
    <t>Другие болезни эндокринной системы, взрослые (уровень 2)</t>
  </si>
  <si>
    <t>Расстройства питания</t>
  </si>
  <si>
    <t>Другие нарушения обмена веществ</t>
  </si>
  <si>
    <t>Кистозный фиброз</t>
  </si>
  <si>
    <t>Прочее</t>
  </si>
  <si>
    <t>Комплексное лечение с применением препаратов иммуноглобулина</t>
  </si>
  <si>
    <t>Факторы, влияющие на состояние здоровья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</si>
  <si>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</si>
  <si>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</si>
  <si>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</si>
  <si>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</si>
  <si>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Реинфузия аутокрови</t>
  </si>
  <si>
    <t>Баллонная внутриаортальная контрпульсация</t>
  </si>
  <si>
    <t>Экстракорпоральная мембранная оксигенация</t>
  </si>
  <si>
    <t>Злокачественное новообразование без специального противоопухолевого лечения</t>
  </si>
  <si>
    <t>Медицинская реабилитация пациентов с заболеваниями центральной нервной системы (3 балла по ШРМ)</t>
  </si>
  <si>
    <t>Медицинская реабилитация пациентов с заболеваниями центральной нервной системы (4 балла по ШРМ)</t>
  </si>
  <si>
    <t>Медицинская реабилитация пациентов с заболеваниями центральной нервной системы (5 баллов по ШРМ)</t>
  </si>
  <si>
    <t>Медицинская реабилитация пациентов с заболеваниями центральной нервной системы (6 баллов по ШРМ)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</si>
  <si>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</si>
  <si>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</si>
  <si>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</si>
  <si>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Медицинская кардиореабилитация (3 балла по ШРМ)</t>
  </si>
  <si>
    <t>Медицинская кардиореабилитация (4 балла по ШРМ)</t>
  </si>
  <si>
    <t>Медицинская кардиореабилитация (5 баллов по ШРМ)</t>
  </si>
  <si>
    <t>Медицинская реабилитация при других соматических заболеваниях (3 балла по ШРМ)</t>
  </si>
  <si>
    <t>Медицинская реабилитация при других соматических заболеваниях (4 балла по ШРМ)</t>
  </si>
  <si>
    <t>Медицинская реабилитация при других соматических заболеваниях (5 баллов по ШРМ)</t>
  </si>
  <si>
    <t>Медицинская реабилитация детей, перенесших заболевания перинатального периода</t>
  </si>
  <si>
    <t>Медицинская реабилитация детей с нарушениями слуха без замены речевого процессора системы кохлеарной имплантации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</si>
  <si>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</si>
  <si>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Медицинская реабилитация детей с поражениями центральной нервной системы</t>
  </si>
  <si>
    <t>Медицинская реабилитация детей, после хирургической коррекции врожденных пороков развития органов и систем</t>
  </si>
  <si>
    <t>Соматические заболевания, осложненные старческой астенией</t>
  </si>
  <si>
    <t>Итого</t>
  </si>
  <si>
    <t>Осложнения беременности, родов, послеродового периода</t>
  </si>
  <si>
    <t>Болезни женских половых органов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</si>
  <si>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</si>
  <si>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</si>
  <si>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</si>
  <si>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 (уровень 1)</t>
  </si>
  <si>
    <t>Болезни крови (уровень 2)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</si>
  <si>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</si>
  <si>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</si>
  <si>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</si>
  <si>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</si>
  <si>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</si>
  <si>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</si>
  <si>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</si>
  <si>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</si>
  <si>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</si>
  <si>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</si>
  <si>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</si>
  <si>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Болезни нервной системы, хромосомные аномалии</t>
  </si>
  <si>
    <t>Неврологические заболевания, лечение с применением ботулотоксина (уровень 1)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</si>
  <si>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</si>
  <si>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</si>
  <si>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</si>
  <si>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</si>
  <si>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пациентов, получающих диализ</t>
  </si>
  <si>
    <t>Формирование, имплантация, удаление, смена доступа для диализа</t>
  </si>
  <si>
    <t>Другие болезни почек</t>
  </si>
  <si>
    <t>Болезни уха, горла, носа</t>
  </si>
  <si>
    <t>Болезни и травмы глаза</t>
  </si>
  <si>
    <t>Операции на органе зрения (уровень 4)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</si>
  <si>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</si>
  <si>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</si>
  <si>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</si>
  <si>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</si>
  <si>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Операции на нижних дыхательных путях и легочной ткани, органах средостения</t>
  </si>
  <si>
    <t>Заболевания опорно-двигательного аппарата, травмы, болезни мягких тканей</t>
  </si>
  <si>
    <t>Болезни, врожденные аномалии, повреждения мочевой системы и мужских половых органов</t>
  </si>
  <si>
    <t>Болезни, новообразования молочной железы</t>
  </si>
  <si>
    <t>Операции на органах кроветворения и иммунной системы</t>
  </si>
  <si>
    <t>Операции на молочной железе</t>
  </si>
  <si>
    <t>Операции на желчном пузыре и желчевыводящих путях</t>
  </si>
  <si>
    <t>Ожоги и отморожения</t>
  </si>
  <si>
    <t>Сахарный диабет, взрослые</t>
  </si>
  <si>
    <t>Другие болезни эндокринной системы, новообразования эндокринных желез доброкачественные,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</si>
  <si>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</si>
  <si>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</si>
  <si>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Медицинская реабилитация пациентов с заболеваниями центральной нервной системы (2 балла по ШРМ)</t>
  </si>
  <si>
    <t>Медицинская реабилитация пациентов с заболеваниями опорно-двигательного аппарата и периферической нервной системы (2 балла по ШРМ)</t>
  </si>
  <si>
    <t>Медицинская кардиореабилитация (2 балла по ШРМ)</t>
  </si>
  <si>
    <t>Медицинская реабилитация при других соматических заболеваниях (2 балла по ШРМ)</t>
  </si>
  <si>
    <t>Медицинская реабилитация детей после хирургической коррекции врожденных пороков развития органов и систем</t>
  </si>
  <si>
    <t>Объем медицинской помощи, оказываемой в условиях дневного стационара в рамках реализации территориальной программы ОМС (в разрезе КСГ/КПГ)</t>
  </si>
  <si>
    <t>в том числе:</t>
  </si>
  <si>
    <t>Объем медицинской помощи, оказываемой в условиях дневного стационара в рамках реализации территориальной программы ОМС  в разрезе профилей</t>
  </si>
  <si>
    <t>Объем медицинской помощи, оказываемой в амбулаторных условиях в рамках реализации территориальной программы ОМС</t>
  </si>
  <si>
    <t>Объемы</t>
  </si>
  <si>
    <t>Стоимость медицинской помощи, рублей</t>
  </si>
  <si>
    <t>посещения с профилактическими и иными целями</t>
  </si>
  <si>
    <t>посещения по неотложной медицинской помощи</t>
  </si>
  <si>
    <t>обращения по заболеванию</t>
  </si>
  <si>
    <t>- акушерство и гинекология</t>
  </si>
  <si>
    <t>- аллергология и иммунология</t>
  </si>
  <si>
    <t>- гематология</t>
  </si>
  <si>
    <t>- дерматовенерология</t>
  </si>
  <si>
    <t>- инфекционные болезни</t>
  </si>
  <si>
    <t>- неврология</t>
  </si>
  <si>
    <t>- онкология</t>
  </si>
  <si>
    <t>- оториноларингология</t>
  </si>
  <si>
    <t>- офтальмология</t>
  </si>
  <si>
    <t>- педиатрия</t>
  </si>
  <si>
    <t>- терапия</t>
  </si>
  <si>
    <t>- урология</t>
  </si>
  <si>
    <t>- хирургия</t>
  </si>
  <si>
    <t>- челюстно-лицевая хирургия, стоматология</t>
  </si>
  <si>
    <t>- эндокринология</t>
  </si>
  <si>
    <t>- диспансеризация</t>
  </si>
  <si>
    <t>- профилактические осмотры</t>
  </si>
  <si>
    <t>Наименование услуг</t>
  </si>
  <si>
    <t>Количество услуг</t>
  </si>
  <si>
    <t>Сумма, рублей</t>
  </si>
  <si>
    <t>А04.10.002</t>
  </si>
  <si>
    <t>Эхокардиография</t>
  </si>
  <si>
    <t>А04.12.002.002</t>
  </si>
  <si>
    <t>Ультразвуковая допплерография вен нижних  конечностей</t>
  </si>
  <si>
    <t>А04.12.002.003</t>
  </si>
  <si>
    <t>Ультразвуковое допплерография сосудов вен верхних  конечностей</t>
  </si>
  <si>
    <t>А04.12.005.003</t>
  </si>
  <si>
    <t>A03.16.001</t>
  </si>
  <si>
    <t xml:space="preserve">  - эзофагогастродуоденоскопия диагностическая</t>
  </si>
  <si>
    <t>Лечебно-диагностические услуги (исследования), оказываемые медицинскими организациями Республики Мордовия в амбулаторных условиях</t>
  </si>
  <si>
    <t>Стационар</t>
  </si>
  <si>
    <t>Дневной стационар</t>
  </si>
  <si>
    <t>Объем, случаи госпитализации всего</t>
  </si>
  <si>
    <t>по КСГ</t>
  </si>
  <si>
    <t>ВМП</t>
  </si>
  <si>
    <t>Объем, случаи госпитализации</t>
  </si>
  <si>
    <t>Случай госпитализации</t>
  </si>
  <si>
    <t>Стоимость,                                      рублей</t>
  </si>
  <si>
    <t>Случаи лечения</t>
  </si>
  <si>
    <t>Стоимость,         рублей</t>
  </si>
  <si>
    <t>Поликлиника</t>
  </si>
  <si>
    <t>Скорая медицинская помощь</t>
  </si>
  <si>
    <t>Посещение</t>
  </si>
  <si>
    <t>Неотложка</t>
  </si>
  <si>
    <t>Обращения</t>
  </si>
  <si>
    <t xml:space="preserve">Объем </t>
  </si>
  <si>
    <t>Стоимость,             рублей</t>
  </si>
  <si>
    <t>Стоимость, рублей</t>
  </si>
  <si>
    <t xml:space="preserve">Объем, вызов </t>
  </si>
  <si>
    <t>Итого, рублей</t>
  </si>
  <si>
    <t>дополнительные услуги</t>
  </si>
  <si>
    <t>Стоимость всего,  рублей</t>
  </si>
  <si>
    <r>
      <rPr>
        <sz val="11"/>
        <color indexed="8"/>
        <rFont val="Times New Roman"/>
        <family val="1"/>
        <charset val="204"/>
      </rPr>
      <t xml:space="preserve">Приложение 2 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</si>
  <si>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2.1</t>
  </si>
  <si>
    <t xml:space="preserve"> таблица 2.2</t>
  </si>
  <si>
    <r>
      <rPr>
        <sz val="11"/>
        <color indexed="8"/>
        <rFont val="Times New Roman"/>
        <family val="1"/>
        <charset val="204"/>
      </rPr>
      <t>Приложение 3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</si>
  <si>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3.1</t>
  </si>
  <si>
    <r>
      <rPr>
        <sz val="14"/>
        <color indexed="8"/>
        <rFont val="Times New Roman"/>
        <family val="1"/>
        <charset val="204"/>
      </rPr>
      <t>Приложение 3</t>
    </r>
    <r>
      <rPr>
        <i/>
        <sz val="14"/>
        <color indexed="8"/>
        <rFont val="Times New Roman"/>
        <family val="1"/>
        <charset val="204"/>
      </rPr>
      <t xml:space="preserve">             </t>
    </r>
  </si>
  <si>
    <t xml:space="preserve"> таблица 3.2</t>
  </si>
  <si>
    <t>Ультразвуковое исследование сердечно-сосудистой системы</t>
  </si>
  <si>
    <t xml:space="preserve">Эндоскопическое диагностическое исследование </t>
  </si>
  <si>
    <t>Прочие</t>
  </si>
  <si>
    <t>st01</t>
  </si>
  <si>
    <t>st01.001</t>
  </si>
  <si>
    <t>st02</t>
  </si>
  <si>
    <t>st02.001</t>
  </si>
  <si>
    <t>st02.002</t>
  </si>
  <si>
    <t>st02.003</t>
  </si>
  <si>
    <t>st02.004</t>
  </si>
  <si>
    <t>st02.005</t>
  </si>
  <si>
    <t>st02.006</t>
  </si>
  <si>
    <t>st02.007</t>
  </si>
  <si>
    <t>st02.008</t>
  </si>
  <si>
    <t>st02.009</t>
  </si>
  <si>
    <t>st02.010</t>
  </si>
  <si>
    <t>st02.011</t>
  </si>
  <si>
    <t>st02.012</t>
  </si>
  <si>
    <t>st02.013</t>
  </si>
  <si>
    <t>st03</t>
  </si>
  <si>
    <t>st03.001</t>
  </si>
  <si>
    <t>st03.002</t>
  </si>
  <si>
    <t>st04</t>
  </si>
  <si>
    <t>st04.001</t>
  </si>
  <si>
    <t>st04.002</t>
  </si>
  <si>
    <t>st04.003</t>
  </si>
  <si>
    <t>st04.004</t>
  </si>
  <si>
    <t>st04.005</t>
  </si>
  <si>
    <t>st04.006</t>
  </si>
  <si>
    <t>st05</t>
  </si>
  <si>
    <t>st05.001</t>
  </si>
  <si>
    <t>st05.002</t>
  </si>
  <si>
    <t>st05.003</t>
  </si>
  <si>
    <t>st05.004</t>
  </si>
  <si>
    <t>st05.005</t>
  </si>
  <si>
    <t>st05.008</t>
  </si>
  <si>
    <t>st06</t>
  </si>
  <si>
    <t>st07</t>
  </si>
  <si>
    <t>st07.001</t>
  </si>
  <si>
    <t>st08</t>
  </si>
  <si>
    <t>st08.001</t>
  </si>
  <si>
    <t>st08.002</t>
  </si>
  <si>
    <t>st08.003</t>
  </si>
  <si>
    <t>st09</t>
  </si>
  <si>
    <t>st09.001</t>
  </si>
  <si>
    <t>st09.002</t>
  </si>
  <si>
    <t>st09.003</t>
  </si>
  <si>
    <t>st09.004</t>
  </si>
  <si>
    <t>st09.005</t>
  </si>
  <si>
    <t>st09.006</t>
  </si>
  <si>
    <t>st09.007</t>
  </si>
  <si>
    <t>st09.008</t>
  </si>
  <si>
    <t>st09.009</t>
  </si>
  <si>
    <t>st09.010</t>
  </si>
  <si>
    <t>st10</t>
  </si>
  <si>
    <t>st10.001</t>
  </si>
  <si>
    <t>st10.002</t>
  </si>
  <si>
    <t>st10.003</t>
  </si>
  <si>
    <t>st10.005</t>
  </si>
  <si>
    <t>st10.006</t>
  </si>
  <si>
    <t>st10.007</t>
  </si>
  <si>
    <t>st11</t>
  </si>
  <si>
    <t>st11.001</t>
  </si>
  <si>
    <t>st11.002</t>
  </si>
  <si>
    <t>st11.003</t>
  </si>
  <si>
    <t>st11.004</t>
  </si>
  <si>
    <t>st12</t>
  </si>
  <si>
    <t>st12.001</t>
  </si>
  <si>
    <t>st12.002</t>
  </si>
  <si>
    <t>st12.003</t>
  </si>
  <si>
    <t>st12.004</t>
  </si>
  <si>
    <t>st12.005</t>
  </si>
  <si>
    <t>st12.006</t>
  </si>
  <si>
    <t>st12.007</t>
  </si>
  <si>
    <t>st12.008</t>
  </si>
  <si>
    <t>st12.009</t>
  </si>
  <si>
    <t>st12.012</t>
  </si>
  <si>
    <t>st12.014</t>
  </si>
  <si>
    <t>st13</t>
  </si>
  <si>
    <t>st13.001</t>
  </si>
  <si>
    <t>st13.002</t>
  </si>
  <si>
    <t>st13.004</t>
  </si>
  <si>
    <t>st13.005</t>
  </si>
  <si>
    <t>st13.006</t>
  </si>
  <si>
    <t>st13.007</t>
  </si>
  <si>
    <t>st14</t>
  </si>
  <si>
    <t>st14.001</t>
  </si>
  <si>
    <t>st14.002</t>
  </si>
  <si>
    <t>st14.003</t>
  </si>
  <si>
    <t>st15</t>
  </si>
  <si>
    <t>st15.001</t>
  </si>
  <si>
    <t>st15.002</t>
  </si>
  <si>
    <t>st15.003</t>
  </si>
  <si>
    <t>st15.004</t>
  </si>
  <si>
    <t>st15.005</t>
  </si>
  <si>
    <t>st15.018</t>
  </si>
  <si>
    <t>st15.019</t>
  </si>
  <si>
    <t>st15.020</t>
  </si>
  <si>
    <t>st15.007</t>
  </si>
  <si>
    <t>st15.008</t>
  </si>
  <si>
    <t>st15.009</t>
  </si>
  <si>
    <t>st15.010</t>
  </si>
  <si>
    <t>st15.011</t>
  </si>
  <si>
    <t>st15.012</t>
  </si>
  <si>
    <t>st15.013</t>
  </si>
  <si>
    <t>st15.014</t>
  </si>
  <si>
    <t>st15.015</t>
  </si>
  <si>
    <t>st15.016</t>
  </si>
  <si>
    <t>st15.017</t>
  </si>
  <si>
    <t>st16</t>
  </si>
  <si>
    <t>st16.001</t>
  </si>
  <si>
    <t>st16.002</t>
  </si>
  <si>
    <t>st16.003</t>
  </si>
  <si>
    <t>st16.004</t>
  </si>
  <si>
    <t>st16.005</t>
  </si>
  <si>
    <t>st16.006</t>
  </si>
  <si>
    <t>st16.007</t>
  </si>
  <si>
    <t>st16.008</t>
  </si>
  <si>
    <t>st16.009</t>
  </si>
  <si>
    <t>st16.010</t>
  </si>
  <si>
    <t>st16.011</t>
  </si>
  <si>
    <t>st16.012</t>
  </si>
  <si>
    <t>st17</t>
  </si>
  <si>
    <t>st17.001</t>
  </si>
  <si>
    <t>st17.002</t>
  </si>
  <si>
    <t>st17.003</t>
  </si>
  <si>
    <t>st17.004</t>
  </si>
  <si>
    <t>st17.005</t>
  </si>
  <si>
    <t>st17.006</t>
  </si>
  <si>
    <t>st17.007</t>
  </si>
  <si>
    <t>st18</t>
  </si>
  <si>
    <t>st18.001</t>
  </si>
  <si>
    <t>st18.002</t>
  </si>
  <si>
    <t>st18.003</t>
  </si>
  <si>
    <t>st19</t>
  </si>
  <si>
    <t>st19.001</t>
  </si>
  <si>
    <t>st19.002</t>
  </si>
  <si>
    <t>st19.003</t>
  </si>
  <si>
    <t>st19.004</t>
  </si>
  <si>
    <t>st19.005</t>
  </si>
  <si>
    <t>st19.006</t>
  </si>
  <si>
    <t>st19.007</t>
  </si>
  <si>
    <t>st19.008</t>
  </si>
  <si>
    <t>st19.009</t>
  </si>
  <si>
    <t>st19.010</t>
  </si>
  <si>
    <t>st19.011</t>
  </si>
  <si>
    <t>st19.012</t>
  </si>
  <si>
    <t>st19.013</t>
  </si>
  <si>
    <t>st19.014</t>
  </si>
  <si>
    <t>st19.015</t>
  </si>
  <si>
    <t>st19.016</t>
  </si>
  <si>
    <t>st19.017</t>
  </si>
  <si>
    <t>st19.018</t>
  </si>
  <si>
    <t>st19.019</t>
  </si>
  <si>
    <t>st19.020</t>
  </si>
  <si>
    <t>st19.021</t>
  </si>
  <si>
    <t>st19.022</t>
  </si>
  <si>
    <t>st19.023</t>
  </si>
  <si>
    <t>st19.024</t>
  </si>
  <si>
    <t>st19.025</t>
  </si>
  <si>
    <t>st19.026</t>
  </si>
  <si>
    <t>st19.037</t>
  </si>
  <si>
    <t>st19.038</t>
  </si>
  <si>
    <t>st20</t>
  </si>
  <si>
    <t>st20.001</t>
  </si>
  <si>
    <t>st20.002</t>
  </si>
  <si>
    <t>st20.003</t>
  </si>
  <si>
    <t>st20.004</t>
  </si>
  <si>
    <t>st20.005</t>
  </si>
  <si>
    <t>st20.006</t>
  </si>
  <si>
    <t>st20.007</t>
  </si>
  <si>
    <t>st20.008</t>
  </si>
  <si>
    <t>st20.009</t>
  </si>
  <si>
    <t>st20.010</t>
  </si>
  <si>
    <t>st21</t>
  </si>
  <si>
    <t>st21.001</t>
  </si>
  <si>
    <t>st21.002</t>
  </si>
  <si>
    <t>st21.003</t>
  </si>
  <si>
    <t>st21.004.1</t>
  </si>
  <si>
    <t>st21.004.2</t>
  </si>
  <si>
    <t>st21.005.1</t>
  </si>
  <si>
    <t>st21.005.2</t>
  </si>
  <si>
    <t>st21.006</t>
  </si>
  <si>
    <t>st21.007</t>
  </si>
  <si>
    <t>st21.008</t>
  </si>
  <si>
    <t>st22</t>
  </si>
  <si>
    <t>st22.001</t>
  </si>
  <si>
    <t>st22.002</t>
  </si>
  <si>
    <t>st22.003</t>
  </si>
  <si>
    <t>st22.004</t>
  </si>
  <si>
    <t>st23</t>
  </si>
  <si>
    <t>st23.001</t>
  </si>
  <si>
    <t>st23.002</t>
  </si>
  <si>
    <t>st23.003</t>
  </si>
  <si>
    <t>st23.005</t>
  </si>
  <si>
    <t>st23.006</t>
  </si>
  <si>
    <t>st24</t>
  </si>
  <si>
    <t>st24.001</t>
  </si>
  <si>
    <t>st24.002</t>
  </si>
  <si>
    <t>st24.003</t>
  </si>
  <si>
    <t>st24.004</t>
  </si>
  <si>
    <t>st25</t>
  </si>
  <si>
    <t>st25.001</t>
  </si>
  <si>
    <t>st25.002</t>
  </si>
  <si>
    <t>st25.003</t>
  </si>
  <si>
    <t>st25.004</t>
  </si>
  <si>
    <t>st25.005</t>
  </si>
  <si>
    <t>st25.006</t>
  </si>
  <si>
    <t>st25.007</t>
  </si>
  <si>
    <t>st25.008</t>
  </si>
  <si>
    <t>st25.009</t>
  </si>
  <si>
    <t>st25.010</t>
  </si>
  <si>
    <t>st25.011</t>
  </si>
  <si>
    <t>st25.012</t>
  </si>
  <si>
    <t>st26</t>
  </si>
  <si>
    <t>st26.001</t>
  </si>
  <si>
    <t>st27</t>
  </si>
  <si>
    <t>st27.001</t>
  </si>
  <si>
    <t>st27.002</t>
  </si>
  <si>
    <t>st27.003</t>
  </si>
  <si>
    <t>st27.004</t>
  </si>
  <si>
    <t>st27.005</t>
  </si>
  <si>
    <t>st27.006</t>
  </si>
  <si>
    <t>st27.007</t>
  </si>
  <si>
    <t>st27.008</t>
  </si>
  <si>
    <t>st27.009</t>
  </si>
  <si>
    <t>st27.010</t>
  </si>
  <si>
    <t>st27.011</t>
  </si>
  <si>
    <t>st27.012</t>
  </si>
  <si>
    <t>st27.013</t>
  </si>
  <si>
    <t>st27.014</t>
  </si>
  <si>
    <t>st28</t>
  </si>
  <si>
    <t>st28.001</t>
  </si>
  <si>
    <t>st28.002</t>
  </si>
  <si>
    <t>st28.003</t>
  </si>
  <si>
    <t>st28.004</t>
  </si>
  <si>
    <t>st28.005</t>
  </si>
  <si>
    <t>st29</t>
  </si>
  <si>
    <t>st29.001</t>
  </si>
  <si>
    <t>st29.002</t>
  </si>
  <si>
    <t>st29.003</t>
  </si>
  <si>
    <t>st29.004</t>
  </si>
  <si>
    <t>st29.005</t>
  </si>
  <si>
    <t>st29.006</t>
  </si>
  <si>
    <t>st29.007</t>
  </si>
  <si>
    <t>st29.008</t>
  </si>
  <si>
    <t>st29.009</t>
  </si>
  <si>
    <t>st29.010</t>
  </si>
  <si>
    <t>st29.011</t>
  </si>
  <si>
    <t>st29.012</t>
  </si>
  <si>
    <t>st29.013</t>
  </si>
  <si>
    <t>st30</t>
  </si>
  <si>
    <t>st30.001</t>
  </si>
  <si>
    <t>st30.002</t>
  </si>
  <si>
    <t>st30.003</t>
  </si>
  <si>
    <t>st30.004</t>
  </si>
  <si>
    <t>st30.005</t>
  </si>
  <si>
    <t>st30.006</t>
  </si>
  <si>
    <t>st30.007</t>
  </si>
  <si>
    <t>st30.008</t>
  </si>
  <si>
    <t>st30.009</t>
  </si>
  <si>
    <t>st30.010</t>
  </si>
  <si>
    <t>st30.011</t>
  </si>
  <si>
    <t>st30.012</t>
  </si>
  <si>
    <t>st30.013</t>
  </si>
  <si>
    <t>st30.014</t>
  </si>
  <si>
    <t>st30.015</t>
  </si>
  <si>
    <t>st31</t>
  </si>
  <si>
    <t>st31.001</t>
  </si>
  <si>
    <t>st31.002</t>
  </si>
  <si>
    <t>st31.003</t>
  </si>
  <si>
    <t>st31.004</t>
  </si>
  <si>
    <t>st31.005</t>
  </si>
  <si>
    <t>st31.006</t>
  </si>
  <si>
    <t>st31.007</t>
  </si>
  <si>
    <t>st31.008</t>
  </si>
  <si>
    <t>st31.009</t>
  </si>
  <si>
    <t>st31.010</t>
  </si>
  <si>
    <t>st31.011</t>
  </si>
  <si>
    <t>st31.012</t>
  </si>
  <si>
    <t>st31.013</t>
  </si>
  <si>
    <t>st31.014</t>
  </si>
  <si>
    <t>st31.015</t>
  </si>
  <si>
    <t>st31.016</t>
  </si>
  <si>
    <t>st31.017</t>
  </si>
  <si>
    <t>st31.018</t>
  </si>
  <si>
    <t>st31.019</t>
  </si>
  <si>
    <t>st32</t>
  </si>
  <si>
    <t>st32.001</t>
  </si>
  <si>
    <t>st32.002</t>
  </si>
  <si>
    <t>st32.003</t>
  </si>
  <si>
    <t>st32.004</t>
  </si>
  <si>
    <t>st32.005</t>
  </si>
  <si>
    <t>st32.006</t>
  </si>
  <si>
    <t>st32.007</t>
  </si>
  <si>
    <t>st32.008</t>
  </si>
  <si>
    <t>st32.009</t>
  </si>
  <si>
    <t>st32.010</t>
  </si>
  <si>
    <t>st32.011</t>
  </si>
  <si>
    <t>st32.013</t>
  </si>
  <si>
    <t>st32.014</t>
  </si>
  <si>
    <t>st32.015</t>
  </si>
  <si>
    <t>st32.016</t>
  </si>
  <si>
    <t>st32.017</t>
  </si>
  <si>
    <t>st32.018</t>
  </si>
  <si>
    <t>st33</t>
  </si>
  <si>
    <t>st33.001</t>
  </si>
  <si>
    <t>st33.002</t>
  </si>
  <si>
    <t>st33.003</t>
  </si>
  <si>
    <t>st33.004</t>
  </si>
  <si>
    <t>st33.005</t>
  </si>
  <si>
    <t>st33.006</t>
  </si>
  <si>
    <t>st33.007</t>
  </si>
  <si>
    <t>st33.008</t>
  </si>
  <si>
    <t>st34</t>
  </si>
  <si>
    <t>st34.001</t>
  </si>
  <si>
    <t>st34.002</t>
  </si>
  <si>
    <t>st34.003</t>
  </si>
  <si>
    <t>st34.004</t>
  </si>
  <si>
    <t>st34.005</t>
  </si>
  <si>
    <t>st35</t>
  </si>
  <si>
    <t>st35.001</t>
  </si>
  <si>
    <t>st35.002</t>
  </si>
  <si>
    <t>st35.003</t>
  </si>
  <si>
    <t>st35.004</t>
  </si>
  <si>
    <t>st35.005</t>
  </si>
  <si>
    <t>st35.006</t>
  </si>
  <si>
    <t>st35.007</t>
  </si>
  <si>
    <t>st35.008</t>
  </si>
  <si>
    <t>st35.009</t>
  </si>
  <si>
    <t>st36</t>
  </si>
  <si>
    <t>st36.001</t>
  </si>
  <si>
    <t>st36.002</t>
  </si>
  <si>
    <t>st36.004</t>
  </si>
  <si>
    <t>st36.005</t>
  </si>
  <si>
    <t>st36.006</t>
  </si>
  <si>
    <t>st36.007</t>
  </si>
  <si>
    <t>st36.008</t>
  </si>
  <si>
    <t>st36.009</t>
  </si>
  <si>
    <t>st36.010</t>
  </si>
  <si>
    <t>st36.011</t>
  </si>
  <si>
    <t>st36.012</t>
  </si>
  <si>
    <t>st37</t>
  </si>
  <si>
    <t>st37.001</t>
  </si>
  <si>
    <t>st37.002</t>
  </si>
  <si>
    <t>st37.003</t>
  </si>
  <si>
    <t>st37.004</t>
  </si>
  <si>
    <t>st37.005</t>
  </si>
  <si>
    <t>st37.006</t>
  </si>
  <si>
    <t>st37.007</t>
  </si>
  <si>
    <t>st37.008</t>
  </si>
  <si>
    <t>st37.009</t>
  </si>
  <si>
    <t>st37.010</t>
  </si>
  <si>
    <t>st37.011</t>
  </si>
  <si>
    <t>st37.012</t>
  </si>
  <si>
    <t>st37.013</t>
  </si>
  <si>
    <t>st37.014</t>
  </si>
  <si>
    <t>st37.015</t>
  </si>
  <si>
    <t>st37.016</t>
  </si>
  <si>
    <t>st37.017</t>
  </si>
  <si>
    <t>st37.018</t>
  </si>
  <si>
    <t>st38</t>
  </si>
  <si>
    <t>st38.001</t>
  </si>
  <si>
    <t>st12.010</t>
  </si>
  <si>
    <t>Респираторные инфекции верхних дыхательных путей с осложнениями, взрослые</t>
  </si>
  <si>
    <t>st12.011</t>
  </si>
  <si>
    <t>st12.013</t>
  </si>
  <si>
    <t>st12.015</t>
  </si>
  <si>
    <t>st12.016</t>
  </si>
  <si>
    <t>st12.017</t>
  </si>
  <si>
    <t>st12.018</t>
  </si>
  <si>
    <t>st12.019</t>
  </si>
  <si>
    <t>st13.008</t>
  </si>
  <si>
    <t>st13.009</t>
  </si>
  <si>
    <t>st13.010</t>
  </si>
  <si>
    <t>st19.075</t>
  </si>
  <si>
    <t>st19.076</t>
  </si>
  <si>
    <t>st19.077</t>
  </si>
  <si>
    <t>st19.078</t>
  </si>
  <si>
    <t>st19.079</t>
  </si>
  <si>
    <t>st19.080</t>
  </si>
  <si>
    <t>st19.081</t>
  </si>
  <si>
    <t>st19.082</t>
  </si>
  <si>
    <t>st19.084</t>
  </si>
  <si>
    <t>st19.085</t>
  </si>
  <si>
    <t>st19.086</t>
  </si>
  <si>
    <t>st19.087</t>
  </si>
  <si>
    <t>st19.088</t>
  </si>
  <si>
    <t>st19.089</t>
  </si>
  <si>
    <t>st19.090</t>
  </si>
  <si>
    <t>st19.091</t>
  </si>
  <si>
    <t>st19.092</t>
  </si>
  <si>
    <t>st19.093</t>
  </si>
  <si>
    <t>st19.094</t>
  </si>
  <si>
    <t>ЗНО лимфоидной и кроветворной тканей, лекарственная терапия, взрослые (уровень 1)</t>
  </si>
  <si>
    <t>st19.095</t>
  </si>
  <si>
    <t>ЗНО лимфоидной и кроветворной тканей, лекарственная терапия, взрослые (уровень 2)</t>
  </si>
  <si>
    <t>st19.096</t>
  </si>
  <si>
    <t>ЗНО лимфоидной и кроветворной тканей, лекарственная терапия, взрослые (уровень 3)</t>
  </si>
  <si>
    <t>st19.097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</si>
  <si>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</si>
  <si>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st19.098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</si>
  <si>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</si>
  <si>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st19.099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</si>
  <si>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</si>
  <si>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st19.100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</si>
  <si>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</si>
  <si>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st19.101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</si>
  <si>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</si>
  <si>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st19.102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</si>
  <si>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</si>
  <si>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st19.103</t>
  </si>
  <si>
    <t>Лучевые повреждения</t>
  </si>
  <si>
    <t>st19.104</t>
  </si>
  <si>
    <t>Эвисцерация малого таза при лучевых повреждениях</t>
  </si>
  <si>
    <t>st23.004</t>
  </si>
  <si>
    <t>st32.019</t>
  </si>
  <si>
    <t>Операции по поводу грыж, взрослые (уровень 4)</t>
  </si>
  <si>
    <t>Медицинская реабилитация после онкоортопедических операций</t>
  </si>
  <si>
    <t>st37.020</t>
  </si>
  <si>
    <t>Медицинская реабилитация по поводу постмастэктомического синдрома в онкологии</t>
  </si>
  <si>
    <t>st37.021</t>
  </si>
  <si>
    <t>st37.022</t>
  </si>
  <si>
    <t>st37.023</t>
  </si>
  <si>
    <t>Экстракорпоральное оплодотворение (уровень 2)</t>
  </si>
  <si>
    <t>Экстракорпоральное оплодотворение (уровень 3)</t>
  </si>
  <si>
    <t>Экстракорпоральное оплодотворение (уровень 4)</t>
  </si>
  <si>
    <t>ЗНО лимфоидной и кроветворной тканей, лекарственная терапия, взрослые (уровень 4)</t>
  </si>
  <si>
    <t>Медицинская реабилитация после перенесенной коронавирусной инфекции COVID-19 (2 балла по ШРМ)</t>
  </si>
  <si>
    <t>Медицинская реабилитация после перенесенной коронавирусной инфекции COVID-19 (3 балла по ШРМ)</t>
  </si>
  <si>
    <t>st06.004</t>
  </si>
  <si>
    <t>Лечение дерматозов с применением наружной терапии</t>
  </si>
  <si>
    <t>st06.005</t>
  </si>
  <si>
    <t>Лечение дерматозов с применением наружной терапии, физиотерапии, плазмафереза</t>
  </si>
  <si>
    <t>st06.006</t>
  </si>
  <si>
    <t>Лечение дерматозов с применением наружной и системной терапии</t>
  </si>
  <si>
    <t>st06.007</t>
  </si>
  <si>
    <t>Лечение дерматозов с применением наружной терапии и фототерапии</t>
  </si>
  <si>
    <t>Коронавирусная инфекция COVID-19 (уровень 1)</t>
  </si>
  <si>
    <t>Лекарственная терапия при злокачественных новообразованиях (кроме лимфоидной и кроветворной тканей), взрослые (уровень 14)</t>
  </si>
  <si>
    <t>Лекарственная терапия при злокачественных новообразованиях (кроме лимфоидной и кроветворной тканей), взрослые (уровень 15)</t>
  </si>
  <si>
    <t>Лекарственная терапия при злокачественных новообразованиях (кроме лимфоидной и кроветворной тканей), взрослые (уровень 16)</t>
  </si>
  <si>
    <t>Лекарственная терапия при злокачественных новообразованиях (кроме лимфоидной и кроветворной тканей), взрослые (уровень 17)</t>
  </si>
  <si>
    <t>ЗНО лимфоидной и кроветворной тканей без специального противоопухолевого лечения (уровень 1)</t>
  </si>
  <si>
    <t>ЗНО лимфоидной и кроветворной тканей без специального противоопухолевого лечения (уровень 2)</t>
  </si>
  <si>
    <t>ЗНО лимфоидной и кроветворной тканей без специального противоопухолевого лечения (уровень 3)</t>
  </si>
  <si>
    <t>ЗНО лимфоидной и кроветворной тканей без специального противоопухолевого лечения (уровень 4)</t>
  </si>
  <si>
    <t>st19.122</t>
  </si>
  <si>
    <t>st21.004</t>
  </si>
  <si>
    <t>st36.013</t>
  </si>
  <si>
    <t>Проведение антимикробной терапии инфекций, вызванных полирезистентными микроорганизмами (уровень 1)</t>
  </si>
  <si>
    <t>st36.014</t>
  </si>
  <si>
    <t>Проведение антимикробной терапии инфекций, вызванных полирезистентными микроорганизмами (уровень 2)</t>
  </si>
  <si>
    <t>st36.015</t>
  </si>
  <si>
    <t>Проведение антимикробной терапии инфекций, вызванных полирезистентными микроорганизмами (уровень 3)</t>
  </si>
  <si>
    <t>Лечение с применением генно-инженерных биологических препаратов и селективных иммунодепрессантов (уровень 1)</t>
  </si>
  <si>
    <t>Лечение с применением генно-инженерных биологических препаратов и селективных иммунодепрессантов (уровень 2)</t>
  </si>
  <si>
    <t>Лечение с применением генно-инженерных биологических препаратов и селективных иммунодепрессантов (уровень 3)</t>
  </si>
  <si>
    <t>st37.019</t>
  </si>
  <si>
    <t>Медицинская реабилитация после перенесенной коронавирусной инфекции COVID-19 (4 балла по ШРМ)</t>
  </si>
  <si>
    <t>Медицинская реабилитация после перенесенной коронавирусной инфекции COVID-19 (5 баллов по ШРМ)</t>
  </si>
  <si>
    <t>ds02</t>
  </si>
  <si>
    <t>ds02.001</t>
  </si>
  <si>
    <t>ds02.002</t>
  </si>
  <si>
    <t>ds02.003</t>
  </si>
  <si>
    <t>ds02.004</t>
  </si>
  <si>
    <t>ds02.006</t>
  </si>
  <si>
    <t>ds02.007</t>
  </si>
  <si>
    <t>ds02.008</t>
  </si>
  <si>
    <t>ds02.009</t>
  </si>
  <si>
    <t>ds02.010</t>
  </si>
  <si>
    <t>ds02.011</t>
  </si>
  <si>
    <t>ds03.001</t>
  </si>
  <si>
    <t>ds04.001</t>
  </si>
  <si>
    <t>ds05</t>
  </si>
  <si>
    <t>ds05.001</t>
  </si>
  <si>
    <t>ds05.002</t>
  </si>
  <si>
    <t>ds05.005</t>
  </si>
  <si>
    <t>ds06</t>
  </si>
  <si>
    <t>ds06.002</t>
  </si>
  <si>
    <t>ds06.003</t>
  </si>
  <si>
    <t>ds06.004</t>
  </si>
  <si>
    <t>ds06.005</t>
  </si>
  <si>
    <t>ds07</t>
  </si>
  <si>
    <t>ds07.001</t>
  </si>
  <si>
    <t>ds08</t>
  </si>
  <si>
    <t>ds08.001</t>
  </si>
  <si>
    <t>ds08.002</t>
  </si>
  <si>
    <t>ds08.003</t>
  </si>
  <si>
    <t>ds09</t>
  </si>
  <si>
    <t>ds09.001</t>
  </si>
  <si>
    <t>ds09.002</t>
  </si>
  <si>
    <t>ds10</t>
  </si>
  <si>
    <t>ds10.001</t>
  </si>
  <si>
    <t>ds11</t>
  </si>
  <si>
    <t>ds11.001</t>
  </si>
  <si>
    <t>ds11.002</t>
  </si>
  <si>
    <t>ds12</t>
  </si>
  <si>
    <t>ds12.005</t>
  </si>
  <si>
    <t>ds12.006</t>
  </si>
  <si>
    <t>ds12.007</t>
  </si>
  <si>
    <t>ds12.008</t>
  </si>
  <si>
    <t>ds12.009</t>
  </si>
  <si>
    <t>ds13</t>
  </si>
  <si>
    <t>ds13.001</t>
  </si>
  <si>
    <t>ds13.002</t>
  </si>
  <si>
    <t>ds14</t>
  </si>
  <si>
    <t>ds14.001</t>
  </si>
  <si>
    <t>ds14.002</t>
  </si>
  <si>
    <t>ds15</t>
  </si>
  <si>
    <t>ds15.001</t>
  </si>
  <si>
    <t>ds15.002</t>
  </si>
  <si>
    <t>ds15.003</t>
  </si>
  <si>
    <t>ds16</t>
  </si>
  <si>
    <t>ds16.001</t>
  </si>
  <si>
    <t>ds16.002</t>
  </si>
  <si>
    <t>ds17</t>
  </si>
  <si>
    <t>ds17.001</t>
  </si>
  <si>
    <t>ds18</t>
  </si>
  <si>
    <t>ds18.001</t>
  </si>
  <si>
    <t>ds18.002</t>
  </si>
  <si>
    <t>ds18.003</t>
  </si>
  <si>
    <t>ds18.004</t>
  </si>
  <si>
    <t>ds19</t>
  </si>
  <si>
    <t>ds19.016</t>
  </si>
  <si>
    <t>ds19.017</t>
  </si>
  <si>
    <t>ds19.028</t>
  </si>
  <si>
    <t>ds19.033</t>
  </si>
  <si>
    <t>ds19.050</t>
  </si>
  <si>
    <t>ds19.051</t>
  </si>
  <si>
    <t>ds19.052</t>
  </si>
  <si>
    <t>ds19.053</t>
  </si>
  <si>
    <t>ds19.054</t>
  </si>
  <si>
    <t>ds19.055</t>
  </si>
  <si>
    <t>ds19.056</t>
  </si>
  <si>
    <t>ds19.057</t>
  </si>
  <si>
    <t>ds19.058</t>
  </si>
  <si>
    <t>ds19.060</t>
  </si>
  <si>
    <t>ds19.061</t>
  </si>
  <si>
    <t>ds19.062</t>
  </si>
  <si>
    <t>ds19.063</t>
  </si>
  <si>
    <t>ds19.064</t>
  </si>
  <si>
    <t>ds19.065</t>
  </si>
  <si>
    <t>ds19.066</t>
  </si>
  <si>
    <t>ds19.067</t>
  </si>
  <si>
    <t>ds19.068</t>
  </si>
  <si>
    <t>ds19.069</t>
  </si>
  <si>
    <t>ds19.070</t>
  </si>
  <si>
    <t>ds19.071</t>
  </si>
  <si>
    <t>ds19.072</t>
  </si>
  <si>
    <t>ds19.073</t>
  </si>
  <si>
    <t>ds19.074</t>
  </si>
  <si>
    <t>ds19.075</t>
  </si>
  <si>
    <t>ds19.076</t>
  </si>
  <si>
    <t>ds19.077</t>
  </si>
  <si>
    <t>ЗНО лимфоидной и кроветворной тканей, лекарственная терапия с применением отдельных препаратов (по перечню), взрослые (уровень 7)</t>
  </si>
  <si>
    <t>ds19.078</t>
  </si>
  <si>
    <t>ЗНО лимфоидной и кроветворной тканей, лекарственная терапия с применением отдельных препаратов (по перечню), взрослые (уровень 8)</t>
  </si>
  <si>
    <t>ds19.079</t>
  </si>
  <si>
    <t>ds20</t>
  </si>
  <si>
    <t>ds20.001</t>
  </si>
  <si>
    <t>ds20.002</t>
  </si>
  <si>
    <t>ds20.003</t>
  </si>
  <si>
    <t>ds20.004</t>
  </si>
  <si>
    <t>ds20.005</t>
  </si>
  <si>
    <t>ds20.006</t>
  </si>
  <si>
    <t>ds21</t>
  </si>
  <si>
    <t>ds21.001</t>
  </si>
  <si>
    <t>ds21.002</t>
  </si>
  <si>
    <t>ds21.003</t>
  </si>
  <si>
    <t>ds21.004</t>
  </si>
  <si>
    <t>ds21.005</t>
  </si>
  <si>
    <t>ds22</t>
  </si>
  <si>
    <t>ds22.001</t>
  </si>
  <si>
    <t>ds22.002</t>
  </si>
  <si>
    <t>ds23</t>
  </si>
  <si>
    <t>ds23.001</t>
  </si>
  <si>
    <t>ds24</t>
  </si>
  <si>
    <t>ds24.001</t>
  </si>
  <si>
    <t>ds25</t>
  </si>
  <si>
    <t>ds25.001</t>
  </si>
  <si>
    <t>ds25.002</t>
  </si>
  <si>
    <t>ds25.003</t>
  </si>
  <si>
    <t>ds26</t>
  </si>
  <si>
    <t>ds26.001</t>
  </si>
  <si>
    <t>ds27</t>
  </si>
  <si>
    <t>ds27.001</t>
  </si>
  <si>
    <t>ds28</t>
  </si>
  <si>
    <t>ds28.001</t>
  </si>
  <si>
    <t>ds29</t>
  </si>
  <si>
    <t>ds29.001</t>
  </si>
  <si>
    <t>ds29.002</t>
  </si>
  <si>
    <t>ds29.003</t>
  </si>
  <si>
    <t>ds29.004</t>
  </si>
  <si>
    <t>ds30</t>
  </si>
  <si>
    <t>ds30.001</t>
  </si>
  <si>
    <t>ds30.002</t>
  </si>
  <si>
    <t>ds30.003</t>
  </si>
  <si>
    <t>ds30.004</t>
  </si>
  <si>
    <t>ds30.005</t>
  </si>
  <si>
    <t>ds30.006</t>
  </si>
  <si>
    <t>ds31</t>
  </si>
  <si>
    <t>ds31.001</t>
  </si>
  <si>
    <t>ds31.002</t>
  </si>
  <si>
    <t>ds31.003</t>
  </si>
  <si>
    <t>ds31.004</t>
  </si>
  <si>
    <t>ds31.005</t>
  </si>
  <si>
    <t>ds31.006</t>
  </si>
  <si>
    <t>ds32</t>
  </si>
  <si>
    <t>ds32.001</t>
  </si>
  <si>
    <t>ds32.002</t>
  </si>
  <si>
    <t>ds32.003</t>
  </si>
  <si>
    <t>ds32.004</t>
  </si>
  <si>
    <t>ds32.005</t>
  </si>
  <si>
    <t>ds32.006</t>
  </si>
  <si>
    <t>ds32.007</t>
  </si>
  <si>
    <t>ds32.008</t>
  </si>
  <si>
    <t>ds33</t>
  </si>
  <si>
    <t>ds33.001</t>
  </si>
  <si>
    <t>ds34</t>
  </si>
  <si>
    <t>ds34.001</t>
  </si>
  <si>
    <t>ds34.002</t>
  </si>
  <si>
    <t>ds34.003</t>
  </si>
  <si>
    <t>ds35</t>
  </si>
  <si>
    <t>ds35.001</t>
  </si>
  <si>
    <t>ds35.002</t>
  </si>
  <si>
    <t>ds35.003</t>
  </si>
  <si>
    <t>ds35.004</t>
  </si>
  <si>
    <t>ds36</t>
  </si>
  <si>
    <t>ds36.001</t>
  </si>
  <si>
    <t>ds36.002</t>
  </si>
  <si>
    <t>ds36.003</t>
  </si>
  <si>
    <t>ds36.005</t>
  </si>
  <si>
    <t>ds36.006</t>
  </si>
  <si>
    <t>ds37</t>
  </si>
  <si>
    <t>ds37.001</t>
  </si>
  <si>
    <t>ds37.002</t>
  </si>
  <si>
    <t>ds37.003</t>
  </si>
  <si>
    <t>ds37.004</t>
  </si>
  <si>
    <t>ds37.005</t>
  </si>
  <si>
    <t>ds37.006</t>
  </si>
  <si>
    <t>ds37.007</t>
  </si>
  <si>
    <t>ds37.008</t>
  </si>
  <si>
    <t>ds37.009</t>
  </si>
  <si>
    <t>ds37.010</t>
  </si>
  <si>
    <t>ds37.011</t>
  </si>
  <si>
    <t>ds37.012</t>
  </si>
  <si>
    <t>ds37.013</t>
  </si>
  <si>
    <t>ds37.014</t>
  </si>
  <si>
    <t>ds37.015</t>
  </si>
  <si>
    <t>ds37.016</t>
  </si>
  <si>
    <t>Код</t>
  </si>
  <si>
    <t>- медицинская реабилитация</t>
  </si>
  <si>
    <t>А06.26.006</t>
  </si>
  <si>
    <t>Компьютерная томография глазницы (1 глаз)</t>
  </si>
  <si>
    <t>А07.30.015</t>
  </si>
  <si>
    <t>Обследование с применением радионуклидного метода в "Гамма-камере"</t>
  </si>
  <si>
    <t>А07.30.017</t>
  </si>
  <si>
    <t>А07.30.034</t>
  </si>
  <si>
    <t>Позитронно-эмиссионная компьютерная томография</t>
  </si>
  <si>
    <t xml:space="preserve">Ядерно-магнитно-резонансная томография </t>
  </si>
  <si>
    <t>Магнитно-резонансная томография головного мозга с контрастированием топометрическая (до/после радиохирургического и/или стереотаксического лечения с фиксированным объемом контрастного препарата 20 мл)</t>
  </si>
  <si>
    <t>A04.10.002.001</t>
  </si>
  <si>
    <t xml:space="preserve">Эхокардиография чреспищеводная </t>
  </si>
  <si>
    <t>А04.12.001</t>
  </si>
  <si>
    <t>Ультразвуковая допплерография артерий верхних конечностей</t>
  </si>
  <si>
    <t>А04.12.001.001</t>
  </si>
  <si>
    <t>Ультразвуковая допплерография артерий нижних конечностей</t>
  </si>
  <si>
    <t>А04.12.001.002</t>
  </si>
  <si>
    <t>Дуплексное сканирование артерий почек</t>
  </si>
  <si>
    <t>А04.12.002</t>
  </si>
  <si>
    <t>Ультразвуковое допплерография сосудов (артерий и вен) верхних конечностей</t>
  </si>
  <si>
    <t>А04.12.002.001</t>
  </si>
  <si>
    <t>Ультразвуковое допплерография сосудов (артерий и вен) нижних  конечностей</t>
  </si>
  <si>
    <t>A04.12.003</t>
  </si>
  <si>
    <t>Дуплексное сканирование аорты</t>
  </si>
  <si>
    <t>A04.12.003.001</t>
  </si>
  <si>
    <t>Дуплексное сканирование брюшной аорты и ее висцеральных ветвей</t>
  </si>
  <si>
    <t>A04.12.003.002</t>
  </si>
  <si>
    <t>Дуплексное сканирование брюшного отдела аорты, подвздошных и общих бедренных артерий</t>
  </si>
  <si>
    <t>А04.12.005</t>
  </si>
  <si>
    <t>Дуплексное сканирование сосудов (артерий и вен) верхних конечностей</t>
  </si>
  <si>
    <t>А04.12.005.002</t>
  </si>
  <si>
    <t>Дуплексное сканирование  артерий верхних конечностей</t>
  </si>
  <si>
    <t>Дуплексное сканирование вен верхних конечностей</t>
  </si>
  <si>
    <t>А04.12.005.005</t>
  </si>
  <si>
    <t xml:space="preserve">Дуплексное сканирование экстракраниальных отделов брахиоцефальных артерий </t>
  </si>
  <si>
    <t>А04.12.005.006</t>
  </si>
  <si>
    <t xml:space="preserve">Дуплексное сканирование интракраниальных отделов брахиоцефальных артерий </t>
  </si>
  <si>
    <t>А04.12.006</t>
  </si>
  <si>
    <t>Дуплексное сканирование сосудов (артерий и вен) нижних конечностей</t>
  </si>
  <si>
    <t>А04.12.006.001</t>
  </si>
  <si>
    <t>Дуплексное сканирование  артерий нижних конечностей</t>
  </si>
  <si>
    <t>А04.12.006.002</t>
  </si>
  <si>
    <t>Дуплексное сканирование вен нижних конечностей</t>
  </si>
  <si>
    <t>А04.12.015</t>
  </si>
  <si>
    <t>Триплексное сканирование вен</t>
  </si>
  <si>
    <t>А04.12.018</t>
  </si>
  <si>
    <t>Дуплексное сканирование транскраниальное артерий и вен</t>
  </si>
  <si>
    <t>A04.12.022</t>
  </si>
  <si>
    <t>Дуплексное сканирование сосудов малого таза</t>
  </si>
  <si>
    <t>A04.12.026</t>
  </si>
  <si>
    <t>Дуплексное сканирование нижней полой вены и вен портальной системы</t>
  </si>
  <si>
    <t>А03.16.001.003</t>
  </si>
  <si>
    <t xml:space="preserve">  - эзофагогастродуоденоскопия с аутофлуоресцентной и ультразвуковой диагностикой</t>
  </si>
  <si>
    <t>А03.19.002</t>
  </si>
  <si>
    <t xml:space="preserve">  - ректороманоскопия диагностическая</t>
  </si>
  <si>
    <t>A03.09.001</t>
  </si>
  <si>
    <t xml:space="preserve">  - бронхоскопия                            </t>
  </si>
  <si>
    <t>А03.09.001.002</t>
  </si>
  <si>
    <t xml:space="preserve">  - аутофлуоресцентная трахеобронхоскопия</t>
  </si>
  <si>
    <t>А03.18.001</t>
  </si>
  <si>
    <t xml:space="preserve">  - колоноскопия</t>
  </si>
  <si>
    <t>А03.18.001.005</t>
  </si>
  <si>
    <t xml:space="preserve">  - толстокишечная эндоскопия с аутофлуоресцентной диагностикой</t>
  </si>
  <si>
    <t>A27.30.006</t>
  </si>
  <si>
    <t>Молекулярно-генетическое исследование мутаций в гене BRAF в биопсийном (операционном) материале</t>
  </si>
  <si>
    <t>A27.30.007</t>
  </si>
  <si>
    <t>A27.30.008</t>
  </si>
  <si>
    <t>A27.30.016</t>
  </si>
  <si>
    <t>A27.30.017</t>
  </si>
  <si>
    <t>Молекулярно-генетическое исследование транслокаций гена ALK</t>
  </si>
  <si>
    <t>A08.30.046.001</t>
  </si>
  <si>
    <t>A08.30.046.002</t>
  </si>
  <si>
    <t>A08.30.046.003</t>
  </si>
  <si>
    <t>A08.30.046.004</t>
  </si>
  <si>
    <t>A08.30.046.005</t>
  </si>
  <si>
    <t>Урология (в т.ч. детская урология-андрология)</t>
  </si>
  <si>
    <t>Хирургия (в т.ч. абдоминальная, трансплантация органов и (или) тканей, костного мозга, пластическая хирургия)</t>
  </si>
  <si>
    <t>st02.014</t>
  </si>
  <si>
    <t>Слинговые операции при недержании мочи</t>
  </si>
  <si>
    <t>Лечение дерматозов с применением наружной и системной терапии*</t>
  </si>
  <si>
    <t>st06.006.1</t>
  </si>
  <si>
    <t>Лечение дерматозов с применением наружной и системной терапии Подгруппа 1</t>
  </si>
  <si>
    <t>st06.006.2</t>
  </si>
  <si>
    <t>Лечение дерматозов с применением наружной и системной терапии Подгруппа 2</t>
  </si>
  <si>
    <t>st06.006.3</t>
  </si>
  <si>
    <t>Лечение дерматозов с применением наружной и системной терапии Подгруппа 3</t>
  </si>
  <si>
    <t>Лечение дерматозов с применением наружной терапии и фототерапии*</t>
  </si>
  <si>
    <t>st06.007.1</t>
  </si>
  <si>
    <t>Лечение дерматозов с применением наружной терапии и фототерапии Подгруппа 1</t>
  </si>
  <si>
    <t>st06.007.2</t>
  </si>
  <si>
    <t>Лечение дерматозов с применением наружной терапии и фототерапии Подгруппа 2</t>
  </si>
  <si>
    <t>st06.007.3</t>
  </si>
  <si>
    <t>Лечение дерматозов с применением наружной терапии и фототерапии Подгруппа 3</t>
  </si>
  <si>
    <t>Коронавирусная инфекция COVID-19 (уровень 2)</t>
  </si>
  <si>
    <t>Коронавирусная инфекция COVID-19 (уровень 3)</t>
  </si>
  <si>
    <t>Коронавирусная инфекция COVID-19 (уровень 4)</t>
  </si>
  <si>
    <t>Коронавирусная инфекция COVID-19 (долечивание)</t>
  </si>
  <si>
    <t>Инфаркт миокарда, легочная эмболия, лечение с применением тромболитической терапии (уровень 1)</t>
  </si>
  <si>
    <t>Инфаркт миокарда, легочная эмболия, лечение с применением тромболитической терапии (уровень 2)</t>
  </si>
  <si>
    <t>Инфаркт миокарда, легочная эмболия, лечение с применением тромболитической терапии (уровень 3)</t>
  </si>
  <si>
    <t>Операции при злокачественном новообразовании желчного пузыря, желчных протоков и поджелудочной железы (уровень 1)</t>
  </si>
  <si>
    <t>Операции при злокачественном новообразовании желчного пузыря, желчных протоков и поджелудочной железы (уровень 2)</t>
  </si>
  <si>
    <t>st19.123</t>
  </si>
  <si>
    <t>Прочие операции при ЗНО (уровень 1)</t>
  </si>
  <si>
    <t>st19.124</t>
  </si>
  <si>
    <t>Прочие операции при ЗНО (уровень 2)</t>
  </si>
  <si>
    <t>Установка, замена порт-системы (катетера) для лекарственной терапии злокачественных новообразований</t>
  </si>
  <si>
    <t>Посттрансплантационный период после пересадки костного мозга</t>
  </si>
  <si>
    <t>Лекарственная терапия при злокачественных новообразованиях (кроме лимфоидной и кроветворной тканей), взрослые (уровень 18)</t>
  </si>
  <si>
    <t>Лекарственная терапия при злокачественных новообразованиях (кроме лимфоидной и кроветворной тканей), взрослые (уровень 19)</t>
  </si>
  <si>
    <t>Операции на органе зрения  (уровень 4)*</t>
  </si>
  <si>
    <t>st21.005</t>
  </si>
  <si>
    <t>Операции на органе зрения  (уровень 5)*</t>
  </si>
  <si>
    <t>st21.009</t>
  </si>
  <si>
    <t>Операции на органе зрения (факоэмульсификация с имплантацией ИОЛ)</t>
  </si>
  <si>
    <t>st36.024</t>
  </si>
  <si>
    <t>Радиойодтерапия</t>
  </si>
  <si>
    <t>st36.025</t>
  </si>
  <si>
    <t>Проведение иммунизации против респираторно-синцитиальной вирусной инфекции (уровень 1)</t>
  </si>
  <si>
    <t>st36.026</t>
  </si>
  <si>
    <t>Проведение иммунизации против респираторно-синцитиальной вирусной инфекции (уровень 2)</t>
  </si>
  <si>
    <t>st36.027</t>
  </si>
  <si>
    <t>st36.028</t>
  </si>
  <si>
    <t>st36.029</t>
  </si>
  <si>
    <t>st36.030</t>
  </si>
  <si>
    <t>st36.031</t>
  </si>
  <si>
    <t>Лечение с применением генно-инженерных биологических препаратов и селективных иммунодепрессантов (уровень 4)</t>
  </si>
  <si>
    <t>st36.032</t>
  </si>
  <si>
    <t>Лечение с применением генно-инженерных биологических препаратов и селективных иммунодепрессантов (уровень 5)</t>
  </si>
  <si>
    <t>st36.033</t>
  </si>
  <si>
    <t>Лечение с применением генно-инженерных биологических препаратов и селективных иммунодепрессантов (уровень 6)</t>
  </si>
  <si>
    <t>st36.034</t>
  </si>
  <si>
    <t>Лечение с применением генно-инженерных биологических препаратов и селективных иммунодепрессантов (уровень 7)</t>
  </si>
  <si>
    <t>st36.035</t>
  </si>
  <si>
    <t>Лечение с применением генно-инженерных биологических препаратов и селективных иммунодепрессантов (уровень 8)</t>
  </si>
  <si>
    <t>st36.036</t>
  </si>
  <si>
    <t>Лечение с применением генно-инженерных биологических препаратов и селективных иммунодепрессантов (уровень 9)</t>
  </si>
  <si>
    <t>st36.037</t>
  </si>
  <si>
    <t>Лечение с применением генно-инженерных биологических препаратов и селективных иммунодепрессантов (уровень 10)</t>
  </si>
  <si>
    <t>st36.038</t>
  </si>
  <si>
    <t>Лечение с применением генно-инженерных биологических препаратов и селективных иммунодепрессантов (уровень 11)</t>
  </si>
  <si>
    <t>st36.039</t>
  </si>
  <si>
    <t>Лечение с применением генно-инженерных биологических препаратов и селективных иммунодепрессантов (уровень 12)</t>
  </si>
  <si>
    <t>st36.040</t>
  </si>
  <si>
    <t>Лечение с применением генно-инженерных биологических препаратов и селективных иммунодепрессантов (уровень 13)</t>
  </si>
  <si>
    <t>st36.041</t>
  </si>
  <si>
    <t>Лечение с применением генно-инженерных биологических препаратов и селективных иммунодепрессантов (уровень 14)</t>
  </si>
  <si>
    <t>st36.042</t>
  </si>
  <si>
    <t>Лечение с применением генно-инженерных биологических препаратов и селективных иммунодепрессантов (уровень 15)</t>
  </si>
  <si>
    <t>st36.043</t>
  </si>
  <si>
    <t>Лечение с применением генно-инженерных биологических препаратов и селективных иммунодепрессантов (уровень 16)</t>
  </si>
  <si>
    <t>st36.044</t>
  </si>
  <si>
    <t>Лечение с применением генно-инженерных биологических препаратов и селективных иммунодепрессантов (уровень 17)</t>
  </si>
  <si>
    <t>st36.045</t>
  </si>
  <si>
    <t>Лечение с применением генно-инженерных биологических препаратов и селективных иммунодепрессантов (уровень 18)</t>
  </si>
  <si>
    <t>st36.046</t>
  </si>
  <si>
    <t>Лечение с применением генно-инженерных биологических препаратов и селективных иммунодепрессантов (уровень 19)</t>
  </si>
  <si>
    <t>st36.047</t>
  </si>
  <si>
    <t>Лечение с применением генно-инженерных биологических препаратов и селективных иммунодепрессантов (уровень 20)</t>
  </si>
  <si>
    <t>st37.024</t>
  </si>
  <si>
    <t>Продолжительная медицинская реабилитация пациентов с заболеваниями центральной нервной системы</t>
  </si>
  <si>
    <t>st37.025</t>
  </si>
  <si>
    <t>Продолжительная медицинская реабилитация пациентов с заболеваниями опорно-двигательного аппарата и периферической нервной системы</t>
  </si>
  <si>
    <t>st37.026</t>
  </si>
  <si>
    <t>Продолжительная медицинская реабилитация пациентов с заболеваниями центральной нервной системы и с заболеваниями опорно-двигательного аппарата и периферической нервной системы (сестринский уход)</t>
  </si>
  <si>
    <t>Экстракорпоральное оплодотворение (уровень 1)</t>
  </si>
  <si>
    <t>Дерматовенерология</t>
  </si>
  <si>
    <t>Госпитализация в диагностических целях с проведением молекулярно-генетического и (или) иммуногистохимического исследования или иммунофенотипирования</t>
  </si>
  <si>
    <t>ds21.006</t>
  </si>
  <si>
    <t>Операции на органе зрения (уровень 5)</t>
  </si>
  <si>
    <t>ds21.007</t>
  </si>
  <si>
    <t>ds36.012</t>
  </si>
  <si>
    <t>ds36.013</t>
  </si>
  <si>
    <t>ds36.014</t>
  </si>
  <si>
    <t>ds36.015</t>
  </si>
  <si>
    <t>ds36.016</t>
  </si>
  <si>
    <t>ds36.017</t>
  </si>
  <si>
    <t>ds36.018</t>
  </si>
  <si>
    <t>ds36.019</t>
  </si>
  <si>
    <t>ds36.020</t>
  </si>
  <si>
    <t>ds36.021</t>
  </si>
  <si>
    <t>ds36.022</t>
  </si>
  <si>
    <t>ds36.023</t>
  </si>
  <si>
    <t>ds36.024</t>
  </si>
  <si>
    <t>ds36.025</t>
  </si>
  <si>
    <t>ds36.026</t>
  </si>
  <si>
    <t>ds36.027</t>
  </si>
  <si>
    <t>ds36.028</t>
  </si>
  <si>
    <t>ds36.029</t>
  </si>
  <si>
    <t>ds36.030</t>
  </si>
  <si>
    <t>ds36.031</t>
  </si>
  <si>
    <t>ds36.032</t>
  </si>
  <si>
    <t>ds36.033</t>
  </si>
  <si>
    <t>ds36.034</t>
  </si>
  <si>
    <t>ds36.035</t>
  </si>
  <si>
    <t>Лечение с применением методов афереза (каскадная плазмофильтрация, липидная фильтрация, иммуносорбция) в случае отсутствия эффективности базисной терапии</t>
  </si>
  <si>
    <t xml:space="preserve">   в т. ч. взрослые с сахарным диабетом 1 типа</t>
  </si>
  <si>
    <t xml:space="preserve">   в т. ч. взрослые с сахарным диабетом 2 типа</t>
  </si>
  <si>
    <t xml:space="preserve">   в т. ч. дети и подростки с сахарным диабетом</t>
  </si>
  <si>
    <t xml:space="preserve">   в т.ч. углубленная диспансеризация</t>
  </si>
  <si>
    <t>A03.18.001.007</t>
  </si>
  <si>
    <t xml:space="preserve"> -  колоноскопия с анестезией</t>
  </si>
  <si>
    <t>Молекулярно-генетическое исследование с целью выявления онкологических заболеваний*</t>
  </si>
  <si>
    <t>A27.30.010</t>
  </si>
  <si>
    <t>Молекулярно-генетическое исследование мутаций в гене BRCA1 в биопсийном (операционном) материале</t>
  </si>
  <si>
    <t>A27.30.011</t>
  </si>
  <si>
    <t>Молекулярно-генетическое исследование мутаций в гене BRCA2 в биопсийном (операционном) материале</t>
  </si>
  <si>
    <t>Патологоанатомические исследования биопсийного (операционного) материала с целью диагностики онкологических заболеваний и подбора противоопухолевой лекарственной терапии**</t>
  </si>
  <si>
    <t xml:space="preserve">   в т.ч.  диспансеризация взрослого населения</t>
  </si>
  <si>
    <t xml:space="preserve">   в т.ч. диспансеризация детей-сирот</t>
  </si>
  <si>
    <t xml:space="preserve">   в т.ч.  профосмотры взрослого населения</t>
  </si>
  <si>
    <t xml:space="preserve">   в т.ч. профосмотры несовершеннолетних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</si>
  <si>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</si>
  <si>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st02.015</t>
  </si>
  <si>
    <t>Операции на женских половых органах (уровень 5)</t>
  </si>
  <si>
    <t>st02.016</t>
  </si>
  <si>
    <t>Операции на женских половых органах (уровень 6)</t>
  </si>
  <si>
    <t>st02.017</t>
  </si>
  <si>
    <t>Операции на женских половых органах (уровень 7)</t>
  </si>
  <si>
    <t>Нарушения с вовлечением иммунного механизма*</t>
  </si>
  <si>
    <t>35.1</t>
  </si>
  <si>
    <t>35.2</t>
  </si>
  <si>
    <t>35.3</t>
  </si>
  <si>
    <t>36.1</t>
  </si>
  <si>
    <t>36.2</t>
  </si>
  <si>
    <t>36.3</t>
  </si>
  <si>
    <t>st09.011</t>
  </si>
  <si>
    <t>Операции на почке и мочевыделительной системе, дети (уровень 7)</t>
  </si>
  <si>
    <t xml:space="preserve">Аппендэктомия, дети </t>
  </si>
  <si>
    <t>st10.008</t>
  </si>
  <si>
    <t>Другие операции на органах брюшной полости, дети</t>
  </si>
  <si>
    <t>st14.004</t>
  </si>
  <si>
    <t>Операции на кишечнике и анальной области (уровень 4)</t>
  </si>
  <si>
    <t>Доброкачественные новообразования, новообразования in situ уха, горла, носа, полости рта</t>
  </si>
  <si>
    <t>228.1</t>
  </si>
  <si>
    <t>228.2</t>
  </si>
  <si>
    <t>Доброкачественные новообразования, новообразования in situ органов дыхания, других и неуточненных органов грудной клетки</t>
  </si>
  <si>
    <t>Новообразования доброкачественные, in situ, неопределенного и неуточненного характера органов пищеварения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</si>
  <si>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</si>
  <si>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st30.016</t>
  </si>
  <si>
    <t>Операции на почке и мочевыделительной системе, взрослые (уровень 7)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</si>
  <si>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</si>
  <si>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Доброкачественные новообразования, новообразования in situ кожи, жировой ткани и другие болезни кожи</t>
  </si>
  <si>
    <t>Аппендэктомия, взрослые</t>
  </si>
  <si>
    <t>st32.020</t>
  </si>
  <si>
    <t>Другие операции на органах брюшной полости (уровень 4)</t>
  </si>
  <si>
    <t>st32.021</t>
  </si>
  <si>
    <t>Другие операции на органах брюшной полости (уровень 5)</t>
  </si>
  <si>
    <t>Новообразования эндокринных желез доброкачественные, in situ, неопределенного и неизвестного характера</t>
  </si>
  <si>
    <t>Комплексное лечение с применением препаратов иммуноглобулина*</t>
  </si>
  <si>
    <t>Редкие генетические заболевания*</t>
  </si>
  <si>
    <t>Лечение с применением генно-инженерных биологических препаратов и селективных иммунодепрессантов (инициация или замена)</t>
  </si>
  <si>
    <t>ds12.020</t>
  </si>
  <si>
    <t>Вирусный гепатит B хронический без дельта агента, лекарственная терапия</t>
  </si>
  <si>
    <t>ds12.021</t>
  </si>
  <si>
    <t>Вирусный гепатит B хронический с дельта агентом, лекарственная терапия</t>
  </si>
  <si>
    <t>Специальность</t>
  </si>
  <si>
    <t xml:space="preserve"> - обращение  по проведению отдельных ДЛИ всего, в том числе:</t>
  </si>
  <si>
    <t>- диспансерное наблюдение</t>
  </si>
  <si>
    <t xml:space="preserve">   в т.ч.  онкология</t>
  </si>
  <si>
    <t xml:space="preserve">   в т.ч. сахарный диабет</t>
  </si>
  <si>
    <t xml:space="preserve">   в т.ч. БСК</t>
  </si>
  <si>
    <t xml:space="preserve">- дополнительные услуги </t>
  </si>
  <si>
    <t xml:space="preserve"> Неотложная помощь в приемном/приемно-диагностическом отделении круглосуточного стационара с проведением лечебно-диагностических мероприятий и наблюдением за состоянием здоровья пациентов до 6 часов без последующей госпитализации</t>
  </si>
  <si>
    <t>Компьютерная томография*******</t>
  </si>
  <si>
    <t>Компьютерная томография (с исследованием одной анатомической области)</t>
  </si>
  <si>
    <t>Компьютерная томография (с исследованием двух анатомических областей)</t>
  </si>
  <si>
    <t>Компьютерная томография (с исследованием трех анатомических областей)</t>
  </si>
  <si>
    <t>Компьютерная томография с контрастированием (с исследованием одной анатомической области)</t>
  </si>
  <si>
    <t>Компьютерная томография с контрастированием (с исследованием двух анатомических областей)</t>
  </si>
  <si>
    <t>Компьютерная томография с контрастированием (с исследованием трех анатомических областей)</t>
  </si>
  <si>
    <t>Магнитно-резонансная томография (с исследованием одной анатомической области)</t>
  </si>
  <si>
    <t>Магнитно-резонансная томография (с исследованием двух анатомических областей)</t>
  </si>
  <si>
    <t>Магнитно-резонансная томография (с исследованием трех анатомических областей)</t>
  </si>
  <si>
    <t>Магнитно-резонансная томография  с контрастированием (с исследованием одной анатомической области)</t>
  </si>
  <si>
    <t>Магнитно-резонансная томография  с контрастированием (с исследованием двух анатомических областей)</t>
  </si>
  <si>
    <t>Магнитно-резонансная томография  с контрастированием (с исследованием трех анатомических областей)</t>
  </si>
  <si>
    <t>A05.23.009.007.001</t>
  </si>
  <si>
    <t>А04.12.005.004</t>
  </si>
  <si>
    <t>Патологоанатомическое исследование операционного и биопсийного материала I категории******</t>
  </si>
  <si>
    <t>Патологоанатомическое исследование операционного и биопсийного материала  II категории*******</t>
  </si>
  <si>
    <t>Патологоанатомическое исследование операционного и биопсийного материала III категории******</t>
  </si>
  <si>
    <t>Патологоанатомическое исследование операционного и биопсийного материала  IV категории******</t>
  </si>
  <si>
    <t>Патологоанатомическое исследование операционного и биопсийного материала V категории******</t>
  </si>
  <si>
    <t>Ренгенология</t>
  </si>
  <si>
    <t>Флюорография легких (дети)</t>
  </si>
  <si>
    <t>Рентгенография (дети)</t>
  </si>
  <si>
    <t>А06.18.001</t>
  </si>
  <si>
    <t>Ирригоскопия</t>
  </si>
  <si>
    <t>А06.20.004</t>
  </si>
  <si>
    <t>Маммография</t>
  </si>
  <si>
    <t>А06.20.004.008</t>
  </si>
  <si>
    <t>Маммографическое исследование в кабинете маммографическом подвижном***</t>
  </si>
  <si>
    <t>А06.28.002</t>
  </si>
  <si>
    <t>Внутривенная урография</t>
  </si>
  <si>
    <t>В03.025.001</t>
  </si>
  <si>
    <t>Радиоизотопные исследования функции почек</t>
  </si>
  <si>
    <t>Иммунногистохимические исследования</t>
  </si>
  <si>
    <t>А08.30.004</t>
  </si>
  <si>
    <t xml:space="preserve">   -  при новообразованиях молочной железы</t>
  </si>
  <si>
    <t>А08.30.008</t>
  </si>
  <si>
    <t xml:space="preserve">   -  цитогенетическое(кариологическое) исследование костного мозга </t>
  </si>
  <si>
    <t>А08.30.008.003</t>
  </si>
  <si>
    <t xml:space="preserve">   -  молекулярно-биологическое исследование костного мозга (ПЦР)</t>
  </si>
  <si>
    <t>B03.027.006</t>
  </si>
  <si>
    <t>Комплекс исследований для диагностики злокачественных новообразований щитовидной железы</t>
  </si>
  <si>
    <t>А27.30.900</t>
  </si>
  <si>
    <t>Определение гиперэкспрессии гена HER2 (копийность гена)</t>
  </si>
  <si>
    <t>А27.30.899</t>
  </si>
  <si>
    <t>Мутация PIK3CA</t>
  </si>
  <si>
    <t>А08.30.900</t>
  </si>
  <si>
    <t>Иммуногистохимическое (ИГХ) исследование: диагностика гистогенеза метастазов при неустановленном первичном очаге (спектр маркеров для выявления тканевой принадлежности) (биоматериал, заключенный в парафиновый блок) (Immunohistochemical diagnosis in cancer metastasis of unknown primary origin  (Tissue Embedded  in Paraffin Block))</t>
  </si>
  <si>
    <t>А12.05.013.001</t>
  </si>
  <si>
    <t>Цитогенетическое исследование (кариотипирование) клеток костного мозга, биоптата опухоли методом дифференциальной окраски хромосом</t>
  </si>
  <si>
    <t>А27.30.069</t>
  </si>
  <si>
    <t>Молекулярно-биологические исследования клеток крови</t>
  </si>
  <si>
    <t>А09.05.106.002</t>
  </si>
  <si>
    <t>Иммунохимическое исследование сыворотки крови и мочи</t>
  </si>
  <si>
    <t>А08.05.002</t>
  </si>
  <si>
    <t>Патологоанатомическое исследование биопсийного (операционного) материала костного мозга (трепанобиоптат)</t>
  </si>
  <si>
    <t>А12.30.012.001</t>
  </si>
  <si>
    <t>Иммунофенотипирование биологического материала для выявления маркеров гемобластозов</t>
  </si>
  <si>
    <t>B03.027.015</t>
  </si>
  <si>
    <t>Двухэтапный цервикальный скрининг на выявление рака шейки матки</t>
  </si>
  <si>
    <t>A26.20.012.004</t>
  </si>
  <si>
    <t>Исследование мазка на онкогенный вирус папилломы человека(ВПЧ) скрин-титр</t>
  </si>
  <si>
    <t>A26.20.012.003</t>
  </si>
  <si>
    <t>Исследование мазка на онкогенный вирус папилломы человека(ВПЧ) генотип-титр</t>
  </si>
  <si>
    <t>B03.029.001</t>
  </si>
  <si>
    <t>Комплексное посещение кабинета охраны зрения (детей)</t>
  </si>
  <si>
    <t>R13.069.002</t>
  </si>
  <si>
    <t>Диагностическое выскабливание полости матки и цервикального канала</t>
  </si>
  <si>
    <t>А11.20.030</t>
  </si>
  <si>
    <t>Криоперенос эмбриона в полость матки</t>
  </si>
  <si>
    <t>А26.20.027.001.1</t>
  </si>
  <si>
    <t>Определение ДНК возбудителей инфекции передаваемые половым путем (Chlamydia trachomatis, Ureaplasma, Mycoplasma genitalium,Mycoplasma hominis) в отделяемом слизистых женских половых органов методом ПЦР</t>
  </si>
  <si>
    <t>А26.20.022.001.1</t>
  </si>
  <si>
    <t>Определение ДНК возбудителей инфекции передаваемые половым путем (Neisseria gonorrhoeae, Trichomonas vaginalis) в отделяемом слизистых женских половых органов методом ПЦР</t>
  </si>
  <si>
    <t>А26.05.035.001</t>
  </si>
  <si>
    <t>Определение ДНК вируса простого герпеса 1 и 2 типов методов ПЦР в крови, качественное исследование</t>
  </si>
  <si>
    <t>А26.20.009.002</t>
  </si>
  <si>
    <t>Определение ДНК вирусов папилломы человека высокого канцерогенного риска в отделяемом (соскобе) из цервикального канала методом ПЦР, качественное исследование</t>
  </si>
  <si>
    <t>А11.22.001.001.1</t>
  </si>
  <si>
    <t>Тонкоигольная аспирационная биопсия щитовидной железы под контролем УЗИ</t>
  </si>
  <si>
    <t>Бактериологические исследования</t>
  </si>
  <si>
    <t>А26.28.003.001</t>
  </si>
  <si>
    <t xml:space="preserve">Бактериологическое исследование мочи на микрофлору с определением чувствительности (ручной метод) </t>
  </si>
  <si>
    <t>А26.08.001.001</t>
  </si>
  <si>
    <t>Бактериологическое исследование мазка со слизистой носа и зева на наличие возбудителя дифтерии (мазок на ВL)</t>
  </si>
  <si>
    <t>А26.19.080.001</t>
  </si>
  <si>
    <t>Бактериологическое исследование кала на патогенную кишечную группу (сальмонеллы, шигеллы) (ручной метод)</t>
  </si>
  <si>
    <t>А26.01.001.001</t>
  </si>
  <si>
    <t>Бактериологическое исследование на стафилококк /отделяемое из носа и зева/ с определением чувствительности к золотистому стафилококку (ручной метод)</t>
  </si>
  <si>
    <t>А26.30.004.001</t>
  </si>
  <si>
    <t>Определение чувствительности микроорганизмов к антибиотикам методом дисков (1 культура) (ручной метод)</t>
  </si>
  <si>
    <t>А26.05.016.001</t>
  </si>
  <si>
    <t>Исследование микробиоценоза кишечника (дисбактериоз) (ручной метод)</t>
  </si>
  <si>
    <t>А26.19.008.001</t>
  </si>
  <si>
    <t>Исследование кала на условно-патогенную группу (ручной метод)</t>
  </si>
  <si>
    <t>А26.09.010.001</t>
  </si>
  <si>
    <t>Бактериологическое исследование мокроты на микрофлору (ручной метод)</t>
  </si>
  <si>
    <t>А26.08.005.001</t>
  </si>
  <si>
    <t>Бактериологическое исследование отделяемого из носа,зева, пазухи на микрофлору (ручной метод)</t>
  </si>
  <si>
    <t>А26.20.008.001</t>
  </si>
  <si>
    <t>Бактериологическое исследование на биоценоз влагалища (ручной метод)</t>
  </si>
  <si>
    <t>А26.05.001</t>
  </si>
  <si>
    <t>Бактериологическое исследование крови на стерильность (ручной метод)</t>
  </si>
  <si>
    <t>A23.10.002</t>
  </si>
  <si>
    <t>Программирование постоянного имплантируемого антиаритмического устройства</t>
  </si>
  <si>
    <t>А22.26.010</t>
  </si>
  <si>
    <t>Панкретинальная лазерная коагуляция ****</t>
  </si>
  <si>
    <t>А22.26.029</t>
  </si>
  <si>
    <t>Секторальная лазеркоагуляция сетчатки (1 глаз)</t>
  </si>
  <si>
    <t>R13.26.013.001</t>
  </si>
  <si>
    <t>Комплексное консервативное лечение артрофии зрительного нерва</t>
  </si>
  <si>
    <t>R13.26.013.002</t>
  </si>
  <si>
    <t>Курс лечения миопии ****</t>
  </si>
  <si>
    <t>А03.26.019.001</t>
  </si>
  <si>
    <t>Оптическое исследование переднего отдела глаза с помощью компьютерного анализатора</t>
  </si>
  <si>
    <t>А03.26.019.002</t>
  </si>
  <si>
    <t>Оптическое исследование заднего отдела глаза с помощью компьютерного анализатора</t>
  </si>
  <si>
    <t>А12.26.019</t>
  </si>
  <si>
    <t>Видеокератотопография</t>
  </si>
  <si>
    <t>A18.05.002</t>
  </si>
  <si>
    <t>Гемодиализ</t>
  </si>
  <si>
    <t>A18.05.002.001</t>
  </si>
  <si>
    <t>Гемодиализ интермиттирующий высокопоточный</t>
  </si>
  <si>
    <t>A18.05.011</t>
  </si>
  <si>
    <t>Гемодиафильтрация</t>
  </si>
  <si>
    <t>A18.05.002.005</t>
  </si>
  <si>
    <t>Гемодиализ продолжительный</t>
  </si>
  <si>
    <t>A18.05.003.002</t>
  </si>
  <si>
    <t>Гемофильтрация крови продолжительная</t>
  </si>
  <si>
    <t>A18.05.011.002</t>
  </si>
  <si>
    <t>Гемодиафильтрация продолжительная</t>
  </si>
  <si>
    <t>A18.30.001</t>
  </si>
  <si>
    <t>Перитонеальный диализ</t>
  </si>
  <si>
    <t>A18.30.001.002</t>
  </si>
  <si>
    <t>Перитонеальный диализ с использованием автоматизированных технологий</t>
  </si>
  <si>
    <t>А22.12.003001</t>
  </si>
  <si>
    <t>Эндовазальная лазерная коагуляция вен нижних конечностей</t>
  </si>
  <si>
    <t>*</t>
  </si>
  <si>
    <t>стационар на дому</t>
  </si>
  <si>
    <t xml:space="preserve">Объем и стоимость медицинской помощи в рамках территориальной программы ОМС на 2025 год </t>
  </si>
  <si>
    <t xml:space="preserve">Установленные Комиссией по разработке территориальной программы ОМС (Протокол № 14/2024 от 28.12.2024 года) </t>
  </si>
  <si>
    <t>R13.06.00.001.001</t>
  </si>
  <si>
    <t>R13.06.00.001.002</t>
  </si>
  <si>
    <t>R13.06.00.001.003</t>
  </si>
  <si>
    <t>R13.06.00.002.001</t>
  </si>
  <si>
    <t>R13.06.00.002.002</t>
  </si>
  <si>
    <t>R13.06.00.002.003</t>
  </si>
  <si>
    <t>ОФЭКТ/КТ</t>
  </si>
  <si>
    <t xml:space="preserve">Дуплексное сканирование брахиоцефальных артерий </t>
  </si>
  <si>
    <t>Молекулярно-генетическое исследование мутаций в гене KRAS в биопсийном (операционном) материале)</t>
  </si>
  <si>
    <t>Молекулярно-генетическое исследование мутаций в гене NRAS в  биопсийном(операционном) материале)</t>
  </si>
  <si>
    <t>Молекулярно-генетическое исследование мутаций в гене EGFR в  биопсийном(операционном) материале</t>
  </si>
  <si>
    <t>А06.09.006.1</t>
  </si>
  <si>
    <t>А06.09.007.1</t>
  </si>
  <si>
    <t>А06.20.004.999</t>
  </si>
  <si>
    <t>Маммография с использованием искусственного интелекта</t>
  </si>
  <si>
    <t>А06.03.061.001</t>
  </si>
  <si>
    <t>Рентггеноденситометрия поясничного отдела позвоночника</t>
  </si>
  <si>
    <t>А06.03.061.002</t>
  </si>
  <si>
    <t>Рентггеноденситометрия проксимального отдела бедренной кости</t>
  </si>
  <si>
    <t>А06.03.061.003</t>
  </si>
  <si>
    <t>Рентггеноденситометрия лучевой кости</t>
  </si>
  <si>
    <t>R13.03.047.001</t>
  </si>
  <si>
    <t>Комплекс исследований для диагностики и назначения терапии ХВГС********</t>
  </si>
  <si>
    <t>A26.20.049</t>
  </si>
  <si>
    <t>Определение ДНК стрептококка группы B (S.agalactiae) во влагалищном мазке и ректальном мазке методом ПЦР</t>
  </si>
  <si>
    <t>A26.20.051</t>
  </si>
  <si>
    <t>Бактериологическое исследование вагинального отделяемого и ректального отделяемого на стрептококк группы B (S.agalactiae)</t>
  </si>
  <si>
    <t>А23.30.023.003</t>
  </si>
  <si>
    <t>Проведение теста с многократной физической нагрузкой меняющейся интенсивности</t>
  </si>
  <si>
    <t>R13.031.010</t>
  </si>
  <si>
    <t>Мониторинг за детьми из группы перинатального риска</t>
  </si>
  <si>
    <t>R13.26.013.002.001</t>
  </si>
  <si>
    <t>Лечение миопии/амблиопии на аппарате "Амблиокор" (10 сеансов)</t>
  </si>
  <si>
    <t>- гастроэнтерология</t>
  </si>
  <si>
    <t>- гериатрия</t>
  </si>
  <si>
    <t>- кардиология</t>
  </si>
  <si>
    <t>- ревматология</t>
  </si>
  <si>
    <t>- травмотология и ортопедия</t>
  </si>
  <si>
    <t xml:space="preserve"> -  компьютерная томография</t>
  </si>
  <si>
    <t xml:space="preserve"> - магнитно-резонансная томография</t>
  </si>
  <si>
    <t xml:space="preserve"> -  ультразвуковое исследование сердечно-сосудистой системы</t>
  </si>
  <si>
    <t xml:space="preserve"> -  эндоскопическое диагностическое исследование</t>
  </si>
  <si>
    <t xml:space="preserve"> -  МГИ с целью диагностики онкологических заболеваний</t>
  </si>
  <si>
    <t xml:space="preserve"> -  патолого-анатомическое иссл-е</t>
  </si>
  <si>
    <t xml:space="preserve"> -  ПЭТ-КТ при онкологических заболеваниях</t>
  </si>
  <si>
    <t xml:space="preserve"> -  ОФЭКТ-КТ </t>
  </si>
  <si>
    <t xml:space="preserve">  -   школа для больных с хроническими неинфекционными заболеваниями, в том числе:</t>
  </si>
  <si>
    <t xml:space="preserve"> -  школа сахарного диабета</t>
  </si>
  <si>
    <t>- диспансеризация для оценки репродуктивного здоровья</t>
  </si>
  <si>
    <t xml:space="preserve">   в т.ч.  женщины</t>
  </si>
  <si>
    <t xml:space="preserve">   в т.ч.  мужчины</t>
  </si>
  <si>
    <t>- посещения с профилактическими целями центров здоровья</t>
  </si>
  <si>
    <t>- посещения к среднему медицинскому персоналу (ФАПЫ)</t>
  </si>
  <si>
    <t>ds12.022</t>
  </si>
  <si>
    <t>Лечение хронического вирусного гепатита C (уровень 1)</t>
  </si>
  <si>
    <t>ds12.023</t>
  </si>
  <si>
    <t>Лечение хронического вирусного гепатита C (уровень 2)</t>
  </si>
  <si>
    <t>ds12.024</t>
  </si>
  <si>
    <t>Лечение хронического вирусного гепатита C (уровень 3)</t>
  </si>
  <si>
    <t>ds12.025</t>
  </si>
  <si>
    <t>Лечение хронического вирусного гепатита C (уровень 4)</t>
  </si>
  <si>
    <t>ds12.026</t>
  </si>
  <si>
    <t>Лечение хронического вирусного гепатита C (уровень 5)</t>
  </si>
  <si>
    <t>ds12.027</t>
  </si>
  <si>
    <t>Лечение хронического вирусного гепатита C (уровень 6)</t>
  </si>
  <si>
    <t>ds19.135</t>
  </si>
  <si>
    <t>ds19.136</t>
  </si>
  <si>
    <t>ds19.137</t>
  </si>
  <si>
    <t>ds19.138</t>
  </si>
  <si>
    <t>ds19.139</t>
  </si>
  <si>
    <t>ds19.140</t>
  </si>
  <si>
    <t>ds19.141</t>
  </si>
  <si>
    <t>ds19.142</t>
  </si>
  <si>
    <t>ds19.143</t>
  </si>
  <si>
    <t>ds19.144</t>
  </si>
  <si>
    <t>ds19.145</t>
  </si>
  <si>
    <t>ds19.146</t>
  </si>
  <si>
    <t>ds19.147</t>
  </si>
  <si>
    <t>ds19.148</t>
  </si>
  <si>
    <t>ds19.149</t>
  </si>
  <si>
    <t>ds19.150</t>
  </si>
  <si>
    <t>ds19.151</t>
  </si>
  <si>
    <t>ds19.152</t>
  </si>
  <si>
    <t>ds19.153</t>
  </si>
  <si>
    <t>ds19.154</t>
  </si>
  <si>
    <t>Лекарственная терапия при злокачественных новообразованиях (кроме лимфоидной и кроветворной тканей), взрослые (уровень 20)</t>
  </si>
  <si>
    <t>ds19.155</t>
  </si>
  <si>
    <t>Лекарственная терапия при злокачественных новообразованиях (кроме лимфоидной и кроветворной тканей), взрослые (уровень 21)</t>
  </si>
  <si>
    <t>ds19.156</t>
  </si>
  <si>
    <t>Лекарственная терапия при злокачественных новообразованиях (кроме лимфоидной и кроветворной тканей), взрослые (уровень 22)</t>
  </si>
  <si>
    <t>ds21.008</t>
  </si>
  <si>
    <t>Интравитреальное введение лекарственных препаратов</t>
  </si>
  <si>
    <t>ds37.017</t>
  </si>
  <si>
    <t>Медицинская реабилитация в детском нейрореабилитационном отделении в медицинской организации 4 группы</t>
  </si>
  <si>
    <t>ds37.018</t>
  </si>
  <si>
    <t>Медицинская реабилитация в детском соматическом реабилитационном отделении в медицинской организации 4 группы</t>
  </si>
  <si>
    <t>ds37.019</t>
  </si>
  <si>
    <t>Медицинская реабилитация в детском ортопедическом реабилитационном отделении в медицинской организации 4 группы</t>
  </si>
  <si>
    <t>количество случаев</t>
  </si>
  <si>
    <t>st15.021</t>
  </si>
  <si>
    <t>Диагностика и лечение сложных неврологических заболеваний</t>
  </si>
  <si>
    <t>st15.022</t>
  </si>
  <si>
    <t>Плазмоферез при неврологических заболеваниях</t>
  </si>
  <si>
    <t>st15.023</t>
  </si>
  <si>
    <t>Комплексное лечение неврологических заболеваний с применением препаратов высокодозного иммуноглобулина</t>
  </si>
  <si>
    <t>st19.163</t>
  </si>
  <si>
    <t>st19.164</t>
  </si>
  <si>
    <t>st19.165</t>
  </si>
  <si>
    <t>st19.166</t>
  </si>
  <si>
    <t>st19.167</t>
  </si>
  <si>
    <t>st19.168</t>
  </si>
  <si>
    <t>st19.169</t>
  </si>
  <si>
    <t>st19.170</t>
  </si>
  <si>
    <t>st19.171</t>
  </si>
  <si>
    <t>st19.172</t>
  </si>
  <si>
    <t>st19.173</t>
  </si>
  <si>
    <t>st19.174</t>
  </si>
  <si>
    <t>st19.175</t>
  </si>
  <si>
    <t>st19.176</t>
  </si>
  <si>
    <t>st19.177</t>
  </si>
  <si>
    <t>st19.178</t>
  </si>
  <si>
    <t>st19.179</t>
  </si>
  <si>
    <t>st19.180</t>
  </si>
  <si>
    <t>st19.181</t>
  </si>
  <si>
    <t>231.1</t>
  </si>
  <si>
    <t>231.2</t>
  </si>
  <si>
    <t>st21.010</t>
  </si>
  <si>
    <t>Интерстициальное введение отдельных лекарственных препаратов</t>
  </si>
  <si>
    <t>st25.013</t>
  </si>
  <si>
    <t>Баллонная вазодилатация с установкой 1 стента в сосуд (сосуды)</t>
  </si>
  <si>
    <t>st25.014</t>
  </si>
  <si>
    <t>Баллонная вазодилатация с установкой 2 стентов в сосуд (сосуды)</t>
  </si>
  <si>
    <t>st25.015</t>
  </si>
  <si>
    <t>Баллонная вазодилатация с установкой 3 стентов в сосуд (сосуды)</t>
  </si>
  <si>
    <t>st36.048</t>
  </si>
  <si>
    <t>Досуточная госпитализация в диагностических целях</t>
  </si>
  <si>
    <t>st37.027</t>
  </si>
  <si>
    <t>st37.028</t>
  </si>
  <si>
    <t>st37.029</t>
  </si>
  <si>
    <t>st37.030</t>
  </si>
  <si>
    <t>Комплексная медицинская реабилитация после протезирования нижних конечностей с установкой постоянного экзопротеза, в том числе с болевым синдромом</t>
  </si>
  <si>
    <t>st37.031</t>
  </si>
  <si>
    <t>Комплексная медицинская реабилитация у пациентов с последствиями позвоночно-спинномозговой травмы, с нарушением функции нижних мочевыводящих путей</t>
  </si>
  <si>
    <t xml:space="preserve"> Объем, стоимость и перечень видов высокотехнологичной медицинской помощи (ВМП), финансовое обеспечение которых осуществляется за счет средств обязательного медицинского страхования</t>
  </si>
  <si>
    <t>Код вида</t>
  </si>
  <si>
    <t>Метод ВМП</t>
  </si>
  <si>
    <t>Номер группы ВМП</t>
  </si>
  <si>
    <t>Наименование вида высокотехнологичной медицинской помощи</t>
  </si>
  <si>
    <t>Коды по МКБ Х</t>
  </si>
  <si>
    <t>Норматив финансовых затрат на единицу объема,руб.</t>
  </si>
  <si>
    <t>Стоимость ВМП (руб.)</t>
  </si>
  <si>
    <t>план на год</t>
  </si>
  <si>
    <t>03.005.</t>
  </si>
  <si>
    <t xml:space="preserve"> Хирургическое органосохраняющее лечение женщин с несостоятельностью мышц тазового дна, опущением и выпадением органов малого таза, а также в сочетании со стрессовым недержанием мочи, соединительнотканными заболеваниями, включая реконструктивно-пластические операции (сакровагинопексию с лапароскопической ассистенцией, оперативные вмешательства с использованием сетчатых протезов)</t>
  </si>
  <si>
    <t>N81, N88.4, N88.1</t>
  </si>
  <si>
    <t>04.007.</t>
  </si>
  <si>
    <t>251-256</t>
  </si>
  <si>
    <t>Хирургическое органосохраняющее и реконструктивно-пластическое лечение распространенных форм гигантских опухолей гениталий, смежных органов малого таза и других органов брюшной полости у женщин с использованием лапароскопического и комбинированного доступа</t>
  </si>
  <si>
    <t>D27;D26.0;D26.1;D26.7;D26.9;D28.0;D28.1;D28.2;D28.7;D28.9;D25.0;D25.1;D25.2;D25.9</t>
  </si>
  <si>
    <t>2620-2621</t>
  </si>
  <si>
    <t>Поликомпонентное лечение тяжелых, резистентных форм атопического дерматита и псориаза, включая псориатический артрит с инициацией или заменой генно-инженерных биологических лекарственных препаратов</t>
  </si>
  <si>
    <t>L40.0, L40.5, L20</t>
  </si>
  <si>
    <t>05.008.                                   05.009.</t>
  </si>
  <si>
    <t xml:space="preserve"> Поликомпонентное лечение при язвенном колите и болезни Крона 3 и 4 степени активности, гормонозависимых и гормонорезистентных формах, тяжелой форме целиакии с инициацией или заменой генно-инженерных биологических лекарственных препаратов и химиотерапевтических лекарственных препаратов под контролем иммунологических, морфологических, гистохимических инструментальных исследований</t>
  </si>
  <si>
    <t>K90.0;K50.0;K50.1;K50.8;K50.9;K51.0;K51.1;K51.2;K51.3;K51.4;K51.5;K51.8;K51.9;K73.2;K74.3;K83.0;B18.0;B18.1;B18.2</t>
  </si>
  <si>
    <t>Комбустиология</t>
  </si>
  <si>
    <t>Комплексное лечение больных с обширными ожогами от 30 до 49 процентов поверхности тела различной локализации, в том числе термоингаляционными травмами</t>
  </si>
  <si>
    <t>T20, T21, T22, T23, T24, T25, T27, T29, T30, T31.3, T31.4, T32.3, T32.4, T58, T59, T75.4</t>
  </si>
  <si>
    <t>12.017.</t>
  </si>
  <si>
    <t>227, 229, 1221</t>
  </si>
  <si>
    <t>Микрохирургические вмешательства с использованием операционного микроскопа, стереотаксической биопсии, интраоперационной навигации и нейрофизиологического мониторинга при внутримозговых образованиях головного мозга и каверномах функционально значимых зон головного мозга</t>
  </si>
  <si>
    <t>C71.0, C71.1, C71.2, C71.3, C71.4, C71.5, C79.3, D33.0, D43.0</t>
  </si>
  <si>
    <t>227, 229, 1089, 1091, 1092, 1221</t>
  </si>
  <si>
    <t>С71.6, C71.7, C79.3, D33.1,D43.1, D18.0</t>
  </si>
  <si>
    <t>12.018.</t>
  </si>
  <si>
    <t>229, 1221</t>
  </si>
  <si>
    <t>Микрохирургические вмешательства при злокачественных (первичных и вторичных) и доброкачественных новообразованиях оболочек головного мозга с вовлечением синусов, серповидного отростка и намета мозжечка</t>
  </si>
  <si>
    <t>C70.0;C79.3;D32.0;D43.1;Q85.0;Q85.1;Q85.8;Q85.9</t>
  </si>
  <si>
    <t>12.021.</t>
  </si>
  <si>
    <t>Микрохирургическое удаление новообразований (первичных и вторичных) и дермоидов (липом) спинного мозга и его оболочек, корешков и спинномозговых нервов, позвоночного столба, костей таза, крестца и копчика при условии вовлечения твердой мозговой оболочки, корешков и спинномозговых нервов</t>
  </si>
  <si>
    <t>C41.2;C41.4;C70.1;C72.0;C72.1;C72.8;C79.4;C79.5;C90.0;C90.2;D48.0;D16.6;D16.8;D18.0;D32.1;D33.4;D33.7;D36.1;D43.4;Q06.8;M85.5</t>
  </si>
  <si>
    <t>12.022.</t>
  </si>
  <si>
    <t>1218, 1219, 1220</t>
  </si>
  <si>
    <t>Микрохирургические вмешательства при патологии сосудов головного и спинного мозга, внутримозговых и внутрижелудочковых гематомах</t>
  </si>
  <si>
    <t>I60.0;I60.1;I60.2;I60.3;I60.4;I60.5;I60.6;I60.7;I60.8;    I60.9;I61.0;I61.1;I61.2;I61.3;I61.4;I61.5;I61.6;I61.8;        I61.9;I62.0;I62.1;I62.9;Q28.2</t>
  </si>
  <si>
    <t>12.023.</t>
  </si>
  <si>
    <t>Реконструктивные вмешательства на экстракраниальных отделах церебральных артерий</t>
  </si>
  <si>
    <t>I65.8;I67.8;I65.0;I65.1;I65.2;I65.3;I66.0;I66.1;I66.2;I66.3;I66.4;I66.8;I66.9</t>
  </si>
  <si>
    <t>12.024.</t>
  </si>
  <si>
    <t>Реконструктивные вмешательства при сложных и гигантских дефектах и деформациях свода и основания черепа, орбиты врожденного и приобретенного генеза</t>
  </si>
  <si>
    <t>M84.8;M85.0;M85.5;Q67.2;Q67.3;Q75.0;Q75.2;Q75.8;Q87.0;S02.1;S02.2;T90.2;T88.8;S02.7;S02.70;S02.71;S02.8;S02.80;S02.81;S02.9;Q01.0;Q01.1;Q01.2;Q01.8;Q01.9;S02.10;S02.11;S02.20;S02.21;S02.90;S02.91</t>
  </si>
  <si>
    <t>14.026.</t>
  </si>
  <si>
    <t>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кистах. Повторные ликворошунтирующие операции при осложненном течении заболевания у взрослых</t>
  </si>
  <si>
    <t>G93.0;G91.0;G91.1;G91.2;G91.3;G91.8;G91.9;Q03.0;Q03.1;Q03.8;Q03.9</t>
  </si>
  <si>
    <t>15.027.</t>
  </si>
  <si>
    <t>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кистах. Повторные ликворошунтирующие операции при осложненном течении заболевания у детей</t>
  </si>
  <si>
    <t>16.028.</t>
  </si>
  <si>
    <t>Микрохирургические и эндоскопические вмешательства при поражениях межпозвоночных дисков шейных и грудных отделов с миелопатией, радикуло- и нейропатией, спондилолистезах и спинальных стенозах. Сложные декомпрессионно-стабилизирующие и реконструктивные операции при травмах и заболеваниях позвоночника, сопровождающихся развитием миелопатии, с использованием остеозамещающих материалов, погружных и наружных фиксирующих устройств. Имплантация временных электродов для нейростимуляции спинного мозга и периферических нервов</t>
  </si>
  <si>
    <t>G95.1;G95.2;G95.8;G95.9;Q76.2;M42.0;M42.1;M42.9;M43.0;M43.1;M43.2;M43.3;M43.4;M43.5;M43.6;M43.8;M43.9;M45.0;M45.1;M45.2;M45.3;M45.4;M45.5;M45.6;M45.7;M45.8;M45.9;M46.0;M46.1;M46.2;M46.3;M46.4;M46.5;M46.8;M46.9;M48.0;M48.1;M48.2;M48.3;M48.4;M48.5;M48.8;M48.9;M50.0;M50.1;M50.2;M50.3;M50.8;M50.9;M51.0;M51.1;M51.2;M51.3;M51.4;M51.8;M51.9;M53.0;M53.1;M53.2;M53.3;M53.8;M53.9;M92.0;M92.1;M92.2;M92.3;M92.4;M92.5;M92.6;M92.7;M92.8;M92.9;M93.0;M93.1;M93.2;M93.8;M93.9;M95.0;M95.1;M95.2;M95.3;M95.4;M95.5;M95.8;M95.9</t>
  </si>
  <si>
    <t>17.029.</t>
  </si>
  <si>
    <t>Микрохирургические, эндоваскулярные и стереотаксические вмешательства с применением адгезивных клеевых композиций, микроэмболов, микроспиралей (менее 5 койлов), стентов при патологии сосудов головного и спинного мозга, богатокровоснабжаемых опухолях головы и головного мозга, внутримозговых и внутрижелудочковых гематомах</t>
  </si>
  <si>
    <t>I60.0;I60.1;I60.2;I60.3;I60.4;I60.5;I60.6;I60.7;I60.8;I60.9;I61.0;I61.1;I61.2;I61.3;I61.4;I61.5;I61.6;I61.8;I61.9;I62.0;I62.1;I62.9</t>
  </si>
  <si>
    <t>18.030.</t>
  </si>
  <si>
    <t>214, 218-221</t>
  </si>
  <si>
    <t>Поликомпонентная терапия синдрома дыхательных расстройств, врожденной пневмонии, сепсиса новорожденного, тяжелой церебральной патологии новорожденного с применением аппаратных методов замещения или поддержки витальных функций на основе динамического инструментального мониторинга основных параметров газообмена, гемодинамики, а также лучевых, биохимических, иммунологических и молекулярно-генетических исследований</t>
  </si>
  <si>
    <t>P10.0;P10.1;P10.2;P10.3;P10.4;P10.8;P11.1;P11.5;P52.1;P52.2;P52.4;P52.6;P90;P91.0;P91.2;P91.4;P91.5;P22.0;P22.1;P22.8;P22.9;P23.0;P23.1;P23.2;P23.3;P23.4;P23.5;P23.6;P23.8;P23.9;P36.0;P36.1;P36.2;P36.3;P36.4;P36.5;P36.8;P36.9</t>
  </si>
  <si>
    <t>19.469.</t>
  </si>
  <si>
    <t>211-217, 1216</t>
  </si>
  <si>
    <t>Выхаживание новорожденных с массой тела до 1000 г, включая детей с экстремально низкой массой тела при рождении, с созданием оптимальных контролируемых параметров поддержки витальных функций и щадяще-развивающих условий внешней среды под контролем динамического инструментального мониторинга основных параметров газообмена, гемодинамики, а также лучевых, биохимических, иммунологических и молекулярно-генетических исследований</t>
  </si>
  <si>
    <t>P07.0;P07.1;P07.2;P07.3</t>
  </si>
  <si>
    <t>20.032.</t>
  </si>
  <si>
    <t>191, 195, 196, 200, 203-204,206-210, 1213-1215</t>
  </si>
  <si>
    <t>Видеоэндоскопические внутриполостные и видеоэндоскопические внутрипросветные хирургические вмешательства, интервенционные радиологические вмешательства, малоинвазивные органосохраняющие вмешательства при злокачественных новообразованиях, в том числе у детей</t>
  </si>
  <si>
    <t>C00;C01;C02;C04;C05;C06;C09.0;C09.1;C09.8;C09.9;C10.0;C10.1;C10.2;C10.3;C10.4;C11.0;C11.1;C11.2;C11.3;C11.8;C11.9;C12;C13.0;C13.1;C13.2;C13.8;C13.9;C14.0;C14.2;C15.0;C30.0;C31.0;C31.1;C31.2;C31.3;C31.8;C31.9;C32;C43;C44;C69;C73;C15;C16;C17;C18;C19;C20;C21</t>
  </si>
  <si>
    <t>185,187-189, 1186-1195</t>
  </si>
  <si>
    <t>С33, С34</t>
  </si>
  <si>
    <t>170,172,173, 1086</t>
  </si>
  <si>
    <t>С78.1, С38.4, С38.8, С45.0, С78.2</t>
  </si>
  <si>
    <t>20.033.</t>
  </si>
  <si>
    <t>96, 98, 1120</t>
  </si>
  <si>
    <t>Реконструктивно-пластические, микрохирургические, обширные циторедуктивные, расширенно-комбинированные хирургические вмешательства, в том числе с применением физических факторов (гипертермия, радиочастотная термоаблация, фотодинамическая терапия, лазерная и криодеструкция и др.) при злокачественных новообразованиях, в том числе у детей</t>
  </si>
  <si>
    <t>C78.0;C78.1;C78.2;C78.3;C78.4;C78.5;C78.6;C78.7;C78.8;</t>
  </si>
  <si>
    <t>152-160, 1130, 1166-1175</t>
  </si>
  <si>
    <t>C00.0;C00.1;C00.2;C00.3;C00.4;C00.5;C00.6;C00.8;C00.9;C01;C02;C03.1;C03.9;C04.0;C04.1;C04.8;C04.9;C05;C06.0;C06.1;C06.2;C06.9;C07;C08.0;C08.1;C08.8;C08.9;C09.0;C09.8;C09.9;C10.0;C10.1;C10.2;C10.4;C10.8;C10.9;C11.0;C11.1;C11.2;C11.3;C11.8;C11.9;C12;C13.0</t>
  </si>
  <si>
    <t>110, 112, 1127</t>
  </si>
  <si>
    <t>С54</t>
  </si>
  <si>
    <t xml:space="preserve">140,142-144,  148-160,          1155-1169     </t>
  </si>
  <si>
    <t>C16</t>
  </si>
  <si>
    <t xml:space="preserve">132-139,  1143-1155   </t>
  </si>
  <si>
    <t>C18;C19;C20;C08;C48.1</t>
  </si>
  <si>
    <t>1130-1139</t>
  </si>
  <si>
    <t>C34</t>
  </si>
  <si>
    <t>112-119</t>
  </si>
  <si>
    <t>C50</t>
  </si>
  <si>
    <t>20.034</t>
  </si>
  <si>
    <t>1080-1081</t>
  </si>
  <si>
    <t>Комбинированное лечение злокачественных новообразований, сочетающее обширные хирургические вмешательства и противоопухолевое лечение лекарственными препаратами, требующее интенсивной поддерживающей и коррегирующей терапии</t>
  </si>
  <si>
    <t>C50.0;C50.1;C50.2;C50.3;C50.4;C50.5;C50.6;           C50.8;C50.9</t>
  </si>
  <si>
    <t>21.177.</t>
  </si>
  <si>
    <t>91-95</t>
  </si>
  <si>
    <t>Высокоинтенсивная фокусированная ультразвуковая терапия (HIFU) при злокачественных новообразованиях, в том числе у детей</t>
  </si>
  <si>
    <t>С61</t>
  </si>
  <si>
    <t>22.036.</t>
  </si>
  <si>
    <t>Комплексная и высокодозная химиотерапия (включая эпигеномую терапию) острых лейкозов, высокозлокачественных лимфом, рецидивов и рефрактерных форм лимфопроферативных и миелопролиферативных заболеваний, в т.ч. у детей. Комплексная, высокоинтенсивная и высокодозная химиотерапия (включая таргетную терапию) солидных опухолей, рецидивов и рефрактерных форм солидных опухолей у детей.</t>
  </si>
  <si>
    <t>C91.0;C94.0;C96.9;C37;C61;C64;C65;C66;C73;C81.0-C81.9;C82.0-C82.9;C83.0-C83.9;C84.0-C84.9;C85.0;C85.1;C85.2;C85.7;C85.9;C86.0-C86.6;C88.0;C88.1;C88.2;C88.3;C88.4;C88.7;C88.9;C90.0;C90.1;C90.2;C90.3;C91.5;C91.6;C91.7;C91.8;C91.9;C94.2-C94.7;C00.0-C00.6;C00.8;C00.9;C01;C02.0-C02.4;C02.8;C02.9;C03.0;C03.1;C03.9;C04.0;C04.1;C04.8;C04.9;C05.0;C05.1;C05.2;C05.8;C05.9;C06.0;C06.1;C06.2;C06.8;C06.9;C07;C08.0;C08.1;C08.8;C08.9;C09.0;C09.1;C09.8;C09.9;C10.0;C10.1;C10.2;C10.3;C10.4;C10.8;C10.9;C11.0;C11.1;C11.2;C11.3;C11.8;C11.9;C12;C13.0;C13.1;C13.2;C13.8;C13.9;C14.0;C14.1;C14.2;C14.8;C15.0-C15.5;C15.8;C15.9;C16.0-C16.9;C17.0;C17.1;C17.2;C17.3;C17.8;C17.9;C18.0-C18.9;C19;C20;C21.0;C21.1;C21.2;C21.8;C23;C24.0;C24.1;C24.8;C24.9;C25.0-C25.4;C25.7;C25.8;C25.9;C26.0;C26.1;C26.8;C26.9;C30.0;C30.1;C31.0-C31.3;C31.8;C31.9;C32.0;C32.1;C32.2;C32.3;C32.8;C32.9;C51.0;C51.1;C51.2;C51.8;C51.9;C52;C53.0;C53.1;C53.8;C53.9;C54.0-C54.3;C54.8;C54.9;C55;C56;C57.0-C57.4;C57.7;C57.8;C57.9;C58;C92.0-C92.9;C93.0;C93.1;C93.2;C93.3;C93.7;C93.9;C95.0;C95.1;C95.2;C95.7;C95.9;C22.0-C22.4;C22.7;C22.9;C34.0;C34.1;C34.2;C34.3;C34.8;C34.9;C38.0-C38.4;C38.8;C39.0;C39.8;C39.9;C40.0;C40.1;C40.2;C40.3;C40.8;C40.9;C41.0-C41.4;C41.8;C41.9;C45.0;C45.1;C45.2;C45.7;C45.9;C46.0;C46.1;C46.2;C46.3;C46.7;C46.8;C46.9;C47.0-C47.9;C48.0;C48.1;C48.2;C48.8;C49.0-C49.6;C49.8;C49.9;C60.0;C60.1;C60.2;C60.8;C60.9;C62.0;C62.1;C62.9;C63.0;C63.1;C63.2;C63.7;C63.8;C63.9;C67.0-C67.9;C68.0;C68.1;C68.8;C6.9;C69.0-C69.6;C69.8;C69.9;C71.0-C71.9;C72.0-C72.5;C72.8;C72.9;C74.0;C74.1;C74.9;C75.0-C75.5;C75.8;C75.9;C76.0-C76.5;C76.7;C76.8;C77.0-;C77.5;C77.8;C77.9;C78.0-C78.8;C79.0-C79.9</t>
  </si>
  <si>
    <t>23.178.</t>
  </si>
  <si>
    <t>88-89</t>
  </si>
  <si>
    <t>Дистационная лучевая терапия в радиотерапевтических отделениях при злокачественных новообразованиях</t>
  </si>
  <si>
    <t>C00 - C14, C15 - C17, C18 - C22, C23 - C25, C30, C31, C32, C33, C34, C37, C39, C40, C41, C44, C48, C49, C50, C51, C55, C60, C61, C64, C67, C68, C73, C74, C77, C81, C82, C83, C84, C85</t>
  </si>
  <si>
    <t>24.178.</t>
  </si>
  <si>
    <t>85-86</t>
  </si>
  <si>
    <t>C51, C52, C53, C54, C55, C70, C71, C72, C75.1, C75.3, C79.3, C79.4</t>
  </si>
  <si>
    <t>C00 - C14, C15 - C17, C18 - C22, C23 - C25, C30, C31, C32, C33, C34, C37, C39, C40, C41, C44, C48, C49, C50, C51, C55, C60, C61, C64, C67, C68, C73, C74, C77</t>
  </si>
  <si>
    <t>25.178.</t>
  </si>
  <si>
    <t>83-84</t>
  </si>
  <si>
    <t>26.208.</t>
  </si>
  <si>
    <t>78-81</t>
  </si>
  <si>
    <t>Реконструктивные операции на звукопроводящем аппарате среднего уха</t>
  </si>
  <si>
    <t>H66.1;H66.2;H80.0;H80.1;H80.9;H74.1;H74.2;H74.3;Q16.0;Q16.1;Q16.2;Q16.3;Q16.4;Q16.5;Q16.9;H90.0;H90.1;H90.2;H90.3;H90.4;H90.5;H90.6;H90.7;H90.8</t>
  </si>
  <si>
    <t>27.218.</t>
  </si>
  <si>
    <t>Хирургическое лечение доброкачественных новообразований и хронических воспалительных заболеваний носа и околоносовых пазух</t>
  </si>
  <si>
    <t>J32.3</t>
  </si>
  <si>
    <t>27.204.</t>
  </si>
  <si>
    <t>73, 74</t>
  </si>
  <si>
    <t>Реконструктивно-пластическое восстаноление  функций гортани и трахеи</t>
  </si>
  <si>
    <t>J38.6, D14.1, D14.2, J38.0, J38.3, R49.0, R49.1</t>
  </si>
  <si>
    <t>1074, 1075</t>
  </si>
  <si>
    <t xml:space="preserve"> J38.3, R49.0, R49.1</t>
  </si>
  <si>
    <t>27.214.</t>
  </si>
  <si>
    <t>Хирургические вмешательства на околоносовых пазухах, требующие реконструкции лицевого скелета</t>
  </si>
  <si>
    <t>T90.2, T90.4, D14.0</t>
  </si>
  <si>
    <t>2579-2580</t>
  </si>
  <si>
    <t>Хирургическое лечение доброкачественных новообразований среднего уха, полости носа и придаточных пазух, гортани и глотки</t>
  </si>
  <si>
    <t>D14.0, D14.1, D10.0-D10.9</t>
  </si>
  <si>
    <t>29.182.</t>
  </si>
  <si>
    <t>65-71, 2629</t>
  </si>
  <si>
    <t>Комплексное хирургическое лечение глаукомы, включая микроинвазивную энергетическую оптико-реконструктивную и лазерную хирургию, имплантацию различных видов дренажей</t>
  </si>
  <si>
    <t>Q15.0;H26.0;H26.1;H26.2;H26.3;H26.4;H40.1;H40.2;H40.3;H40.4;H40.5;H40.6;H40.8</t>
  </si>
  <si>
    <t>29.213.</t>
  </si>
  <si>
    <t>61-63</t>
  </si>
  <si>
    <t>Транспупиллярная, микроинвазивная энергетическая оптико-реконструктивная, интравитреальная 23-27 гейджевая хирургия при витриоретинальной патологии различного генеза</t>
  </si>
  <si>
    <t>E10.3;E11.3;H27.0;H31.3;H32.8;H34.8;H36.8;H43.1;H43.3;H44.0;H44.1;H25.0;H25.1;H25.2;H25.8;H25.9;H26.0;H26.1;H26.2;H26.3;H26.4;H30.0;H30.1;H30.2;H30.8;H30.9;H33.0;H33.1;H33.2;H33.3;H33.4;H33.5;H35.2;H35.3;H35.4;H28.0;H28.1;H28.2;H28.8</t>
  </si>
  <si>
    <t>29.197.</t>
  </si>
  <si>
    <t>59, 60, 1113, 554</t>
  </si>
  <si>
    <t>Реконструктивно-пластические и оптико-реконструктивные операции при травмах (открытых, закрытых) глаза, его придаточного аппарата, орбиты</t>
  </si>
  <si>
    <t>H11.2;H21.5;H27.0;H27.1;H31.3;H40.3;S00.1;S00.2;S02.30;S02.31;S02.80;S02.81;T85.2;T85.3;T90.4;T95.0;T95.8;H02.0;H02.1;H02.2;H02.3;H02.4;H02.5;H04.0;H04.1;H04.2;H04.3;H04.4;H04.5;H04.6;H05.0;H05.1;H05.2;H05.3;H05.4;H05.5;H26.0;H26.1;H26.2;H26.3;H26.4;H26.8;H26.9;S04.0;S04.1;S04.2;S04.3;S04.4;S04.5;S05.0;S05.1;S05.2;S05.3;S05.4;S05.5;S05.6;S05.7;S05.8;S05.9;T26.0;T26.1;T26.2;T26.3;T26.4;T26.5;T26.6;T26.7;T26.8;T26.9;H44.0;H44.1;H44.2;H44.3;H44.4;H44.5;H44.6;H44.7;H44.8;</t>
  </si>
  <si>
    <t>30.196.</t>
  </si>
  <si>
    <t>56, 511-515, 525, 530, 538, 1073</t>
  </si>
  <si>
    <t>Реконструктивное, восстановительное, реконструктивно-пластическое хирургическое и лазерное лечение при врожденных аномалиях (пороках развития) века, слезного аппарата, глазницы, переднего и заднего сегментов глаза, хрусталика, в том числе с применением комплексного офтальмологического обследования под общей анестезией</t>
  </si>
  <si>
    <t>H26.0;H26.1;H26.2;H26.4;H27.0;H33.0;H35.1;H40.3;H40.4;H40.5;H43.1;H43.3;H49.9;Q10.0;Q10.1;Q11.1;Q12.0;Q12.1;Q12.3;Q12.4;Q12.8;Q13.0;Q13.3;Q13.4;Q13.8;Q14.0;Q14.1;Q14.3;Q15.0;H04.5;H05.3;H11.2;H33.2;H33.3;H33.4;H33.5;Q10.4;Q10.5;Q10.6;Q10.7;H02.0;H02.1;H02.2;H02.3;H02.4;H02.5;</t>
  </si>
  <si>
    <t>56.199.</t>
  </si>
  <si>
    <t>Поликомпонентное лечение тяжелых форм аутоиммунного и врожденных моногенных форм сахарного диабета и гиперинсулинизма с использованием систем суточного мониторирования глюкозы и помповых дозаторов инсулина</t>
  </si>
  <si>
    <t>E10, E13, E14, E16.1</t>
  </si>
  <si>
    <t>56.186.</t>
  </si>
  <si>
    <t>Поликомпонентное лечение юношеского артрита с инициацией или заменной генно-инженерных биологических лекарственных препаратов или селективных иммунодапрессантов</t>
  </si>
  <si>
    <t>M08.1, M08.3, M08.4, М09</t>
  </si>
  <si>
    <t>35.188.</t>
  </si>
  <si>
    <t>48, 49</t>
  </si>
  <si>
    <t>Поликомпонентная иммуномодулирующая терапия с включением генно-инженерных биологических лекарственных препаратов, или селективных ингибиторов семейства янус-киназ с использованием специальных методов лабораторной и инструментальной диагностики больных (старше 18 лет) системными воспалительными ревматическими заболеваниями, с возможностью повторной госпитализации, требующейся в связи с применением насыщающих доз в соответствии с инструкцией по применению препарата</t>
  </si>
  <si>
    <t>M05.0;M05.1;M05.2;M05.3;M05.8;M06.0;M06.1;M06.4;M06.8;M07.2;M08.0;M08.1;M08.2;M08.3;M08.4;M08.8;M08.9;M45.0;M45.1;M45.2;M45.3;M45.4;M45.5;M45.6;M45.7;M45.8;M45.9;M32.0;M32.1;M32.8;M32.9;M34.0;M34.1;M34.2;M34.8;M34.9;</t>
  </si>
  <si>
    <t>Коронарная реваскуляризация миокарда с применением ангиопластики в сочетании со стентированием при ишемической болезни сердца</t>
  </si>
  <si>
    <t>I20.0;I21.0;I21.1;I21.2;I21.3;I21.9;I22.0;I22.1;       I22.8;I22.9;</t>
  </si>
  <si>
    <t xml:space="preserve">36.183. </t>
  </si>
  <si>
    <t>1 стент</t>
  </si>
  <si>
    <t>37.183.</t>
  </si>
  <si>
    <t>2 стента</t>
  </si>
  <si>
    <t>38.183.</t>
  </si>
  <si>
    <t>3 стента</t>
  </si>
  <si>
    <t>Коронарная реваскуляризация миокарда с применением ангиопластики в сочетании со стентированием при ишемической болезни сердца с установкой</t>
  </si>
  <si>
    <t>I20.0;I21.4;I21.9;I22.0;I22.1;I22.8;I22.9;</t>
  </si>
  <si>
    <t>39.183.</t>
  </si>
  <si>
    <t>40.183.</t>
  </si>
  <si>
    <t>41.183.</t>
  </si>
  <si>
    <t>Коронарная ангиопластика со стентированием в сочетании с применением внутрисосудистой визуализации и (или) оценки гемодинамической значимости стеноза по данным физиологической оценки коронарного кровотока (1 стент)</t>
  </si>
  <si>
    <t>I20.1, I20.8, I25</t>
  </si>
  <si>
    <t>Коронарная ангиопластика со стентированием в сочетании с применением внутрисосудистой визуализации и (или) оценки гемодинамической значимости стеноза по данным физиологической оценки коронарного кровотока (2 стента)</t>
  </si>
  <si>
    <t>42.183.</t>
  </si>
  <si>
    <t>Коронарная ангиопластика со стентированием в сочетании с применением внутрисосудистой визуализации и (или) оценки гемодинамической значимости стеноза по данным физиологической оценки коронарного кровотока (3 стента)</t>
  </si>
  <si>
    <t>I20.1;I20.8;I25.0;I25.1;I25.2;I25.3;I25.4;I25.5;I25.6;I25.8;I25.9;</t>
  </si>
  <si>
    <t>44.220.</t>
  </si>
  <si>
    <t>Эндоваскулярная, хирургическая коррекция нарушений ритма сердца без имплантации кардиовертера-дефибриллятора у взрослых</t>
  </si>
  <si>
    <t xml:space="preserve">I44.1;I44.2;I45.2;I45.3;I45.6;I46.0;I47.0;I47.1;I47.2;I47.9;I49.0;I49.5;Q22.5;Q24.6;I48.0;I48.1;I48.2;I48.3;I48.4;I48.9;
</t>
  </si>
  <si>
    <t>45.221.</t>
  </si>
  <si>
    <t>Эндоваскулярная, хирургическая коррекция нарушений ритма сердца без имплантации кардиовертера-дефибриллятора у детей</t>
  </si>
  <si>
    <t>46.219.</t>
  </si>
  <si>
    <t>Эндоваскулярная, хирургическая коррекция нарушений ритма сердца без имплантации кардиовертера-дефибриллятора</t>
  </si>
  <si>
    <t>47.472.</t>
  </si>
  <si>
    <t>Эндоваскулярная тромбэкстракция при остром ишемическом инсульте</t>
  </si>
  <si>
    <t>I63.0, I63.1, I63.2, I63.3, I63.4, I63.5, I63.8, I63.9</t>
  </si>
  <si>
    <t>48.184.</t>
  </si>
  <si>
    <t>Коронарная реваскуляризация миокарда с применением аортокоронарного шунтирования при ишемической болезни и различных формах сочетанной патологии</t>
  </si>
  <si>
    <t>I21.2;I21.3;I21.4;I21.9;I24.0;I20.0;I20.1;I20.8;I20.9;I21.0;I21.1;I22.0;I22.1;I22.8;I22.9;</t>
  </si>
  <si>
    <t>Коронарные ангиопластика или стентирование в сочетании с внутрисосудистой ротационной атерэктомией при ишемической болезни сердца</t>
  </si>
  <si>
    <t>I20.0, I20.1 I20.8,I20.9, I21.0, I21.1 I21.2 I21.3 I21.9 I22 I25 I25.0 I25.1 I25.2 I25.3 I25.4 I25.5 I25.6 I25.8,I25.9</t>
  </si>
  <si>
    <t>458-461</t>
  </si>
  <si>
    <t>Хирургическое лечение хронической сердечной недостаточности</t>
  </si>
  <si>
    <t>I42.1, I23.3, I23.5, I23.4, I50.0</t>
  </si>
  <si>
    <t>Эндоваскулярная деструкция дополнительных проводящих путей и аритмогенных зон сердца</t>
  </si>
  <si>
    <t>I44.1, I44.2, I45.2, I45.3, I45.6, I46.0, I47.0, I47.1, I47.2, I47.9, I48, I49.0, I49.5, Q22.5, Q24.6</t>
  </si>
  <si>
    <t>Травматология</t>
  </si>
  <si>
    <t>51.187.</t>
  </si>
  <si>
    <t>Пластика крупных суставов конечностей с восстановлением целостности внутрисуставных образований, замещением костно-хрящевых дефектов синтетическими и биологическими материалами</t>
  </si>
  <si>
    <t>M03.0;M12.5;M00.0;M00.1;M00.2;M00.8;M00.9;M01.0;M01.1;M01.2;M01.3;M01.4;M01.5;M01.6;M01.8;M17.0;M17.1;M17.2;M17.3;M17.4;M17.5;M17.9;</t>
  </si>
  <si>
    <t>51.202.</t>
  </si>
  <si>
    <t>36, 1101</t>
  </si>
  <si>
    <t>Реконструктивно-пластические операции при комбинированных дефектах и деформациях дистальных отделов конечностей с использованием чрескостных аппаратов и прецизионной техники, а также замещением мягкотканных и костных хрящевых дефектов  синтетическими и биологическими материалами</t>
  </si>
  <si>
    <t>M24.6;Z98.1;G80.1;G80.2;M21.0;M21.2;M21.4;M21.5;M21.9;Q68.1;Q72.5;Q72.6;Q72.8;Q72.9;Q74.2;Q74.3;Q74.8;Q77.7;Q87.3;G11.4;G12.1;G80.9;M19.1;M20.1;M20.5;Q05.9;Q66.0;Q66.5;Q66.8;Q68.2;S44.0;S44.1;S44.2;S44.3;S44.4;S44.5;S44.7;S44.8;S44.9;S45.0;S45.1;S45.2;S45.3;S45.7;S45.8;S45.9;S46.0;S46.1;S46.2;S46.3;S46.7;S46.8;S46.9;S50.0;S50.1;S50.7;S50.8;S50.9;</t>
  </si>
  <si>
    <t>51.198.</t>
  </si>
  <si>
    <t>32-35</t>
  </si>
  <si>
    <t>Реконструктивно-пластические операции на костях таза, верхних  и нижних конечностей с использованием  погружных или наружных фиксирующих устройств, синтетических и биологических остеозамещающих материалов, компьютерной навигации</t>
  </si>
  <si>
    <t>S70.7;S70.9;S47;M99.9;M21.6;M95.1;M21.8;M21.9;G11.4;G12.1;G80.9;G80.1;G80.2;S71.0;S71.1;S71.7;S71.8;S72.0;S72.00;S72.01;S72.1;S72.10;S72.11;S72.2;S72.20;S72.21;S72.3;S72.30;S72.31;S72.4;S72.40;S72.41;S72.7;S72.70;S72.71;S72.8;S72.80;S72.81;S72.9;S72.90;S72.91;S77.0;S77.1;S77.2;S79.7;S79.8;S79.9;S42.0;S42.00;S42.01;S42.1;S42.10;S42.11;S42.2;S42.20;S42.21;S42.3;S42.30;S42.31;S42.4;S42.40;S42.41;S42.7;S42.70;S42.71;S42.8;S42.80;S42.81;S42.9;S42.90;S42.91;S43.0;S43.1;S43.2;S43.3;S43.4;S43.5;S43.6;S43.7;S49.7;S49.8;S49.9;S50.0;S50.1;S50.7;S50.8;S50.9;Q66.0;Q66.1;Q66.2;Q66.3;Q66.4;Q66.5;Q66.6;Q66.7;Q66.8;Q66.9;Q78.0;Q78.1;Q78.2;Q78.3;Q78.4;Q78.5;Q78.6;Q78.8;Q78.9;M86.0;M86.1;M86.2;M86.3;M86.4;M86.5;M86.6;M86.8;M86.9;</t>
  </si>
  <si>
    <t>52.206.</t>
  </si>
  <si>
    <t>Реконструктивные и декомпрессивные операции при травмах и заболеваниях позвоночника с резекцией позвонков, корригирующей вертебротомией с использованием протезов тел позвонков и межпозвонковых дисков, костного цемента и остеозамещающих материалов с применением погружных и наружных фиксирующих устройств</t>
  </si>
  <si>
    <t>A18.0;S12.0;S12.1;S22.0;S22.1;S32.0;S32.1;Q76.0;Q76.1;Q76.4;Q76.3;S12.00;S12.01;S12.10;S12.11;S13.0;S13.1;S13.2;S13.3;S13.4;S13.5;S13.6;S14.0;S14.1;S14.2;S14.3;S14.4;S14.5;S14.6;S19.7;S19.8;S19.9;S22.00;S22.01;S22.10;S22.11;S23.0;S23.1;S23.2;S23.3;S23.4;S23.5;S24.0;S24.1;S24.2;S24.3;S24.4;S24.5;S24.6;S32.00;S32.01;S32.10;S32.11;S33.0;S33.1;S33.2;S33.3;S33.4;S33.5;S33.6;S33.7;S34.0;S34.1;S34.2;S34.3;S34.4;S34.5;S34.6;S34.8;T08.0;T08.1;T09.0;T09.1;T09.2;T09.3;T09.4;T09.5;T09.6;T09.8;T09.9;T85.0;T85.1;T85.2;T85.3;T85.4;T85.5;T85.6;T85.7;T85.8;T85.9;T91.0;T91.1;T91.2;T91.3;T91.4;T91.5;T91.8;T91.9;M80.0;M80.1;M80.2;M80.3;M80.4;M80.5;M80.8;M80.9;M81.0;M81.1;M81.2;M81.3;M81.4;M81.5;M81.6;M81.8;M81.9;M82.0;M82.1;M82.8;M86.0;M86.1;M86.2;M86.3;M86.4;M86.5;M86.6;M86.8;M86.9;M85.0;M85.1;M85.2;M85.3;M85.4;M85.5;M85.6;M85.8;M85.9;M87.0;M87.1;M87.2;M87.3;M87.8;M87.9;M96.0;M96.1;M96.2;M96.3;M96.4;M96.5;M96.6;M96.8;M96.9;M99.0;M99.1;M99.2;M99.3;M99.4;M99.5;M99.6;M99.7;M99.8;M99.9;Q67.0;Q67.1;Q67.2;Q67.3;Q67.4;Q67.5;Q67.6;Q67.7;Q67.8;Q77.0;Q77.1;Q77.2;Q77.3;Q77.4;Q77.5;Q77.6;Q77.7;Q77.8;Q77.9;</t>
  </si>
  <si>
    <t>Эндопротезирование коленных суставов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остеопорозе, в том числе с использованием компьютерной навигации</t>
  </si>
  <si>
    <t>M17</t>
  </si>
  <si>
    <t>1059-1066</t>
  </si>
  <si>
    <t>Эндопротезирование суставов конечностей при выраженных деформациях, дисплазии, анкилозах, неправильно сросшихся и несросшихся переломах области сустава, посттравматических вывихах и подвывихах, остеопорозе и системных заболеваниях, в том числе с использованием компьютерной навигации</t>
  </si>
  <si>
    <t>M16, M16.2, M16.3, M16.4, M16.5</t>
  </si>
  <si>
    <t>26, 1035-1037, 1039, 1045, 1047, 1049, 1050, 1052, 2572, 2596</t>
  </si>
  <si>
    <t>Реконструктивно-пластические операции на органах мочеполовой системы, включающие кишечную пластику мочевых путей, реимплантацию мочеточников, пластику мочевых путей с использованием аутологичных лоскутов, коррекцию урогенитальных свищей</t>
  </si>
  <si>
    <t>N13.0;N13.1;N13.2;Q64.0;Q64.1;Q62.1;Q62.2;Q62.3;Q62.7;N82.1;N82.8;N82.0;N32.2;N33.8;N35.0;N35.1;N35.8;N35.9;Q54.0;Q54.1;Q54.2;Q54.3;Q54.4;Q54.8;Q54.9;C67.0;C67.1;C67.2;C67.3;C67.4;C67.5;C67.6;C67.7;C67.8;C67.9;</t>
  </si>
  <si>
    <t>20-25, 1057, 1058</t>
  </si>
  <si>
    <t>Оперативные вмешательства на органах мочеполовой системы с использованием лапароскопической техники</t>
  </si>
  <si>
    <t>N28.1;Q61.0;N13.0;N13.1;N13.2;I86.1;N28.0;N28.8;N28.9;</t>
  </si>
  <si>
    <t>1238-1243, 1337-1338</t>
  </si>
  <si>
    <t>Микрохирургические, расширенные, комбинированные и реконструктивно-пластические операции на поджелудочной железе, в том числе лапароскопически ассистированные операции</t>
  </si>
  <si>
    <t>K86.0 - K86.8. D18.0, D13.4, D13.5, B67.0, K76.6, K76.8, Q26.5, I85.0</t>
  </si>
  <si>
    <t>263, 1225-1235, 2077-2078</t>
  </si>
  <si>
    <t>Реконструктивно-пластические, в том числе лапароскопически ассистированные операции на тонкой, толстой кишке и промежности</t>
  </si>
  <si>
    <t xml:space="preserve">D12.6, K60.4, N82.2, N82.3, N82.4, K57.2, K59.3, Q43.1, Q43.2, Q43.3, Q52.2, K59.0, K59.3, Z93.2, Z93.3, K55.2, K51, K50.0, K50.1, K50.8, K57.2, K62.3, K62.8
D12.6, K60.4, N82.2, N82.3, N82.4, K57.2, K59.3, Q43.1, Q43.2, Q43.3, Q52.2, K59.0, K59.3, Z93.2, Z93.3, K55.2, K51, K50.0, K50.1, K50.8, K57.2, K62.3, </t>
  </si>
  <si>
    <t>58.201.</t>
  </si>
  <si>
    <t>6, 14-18, 1056</t>
  </si>
  <si>
    <t>Реконструктивно-пластические операции при врожденных пороках развития черепно-челюстно-лицевой области</t>
  </si>
  <si>
    <t>M95.0;L91.0;L91.8;L91.9;M96.0;M96.1;M96.2;M96.3;M96.4;M96.5;M96.6;M96.8;M96.9;</t>
  </si>
  <si>
    <t>58.203.</t>
  </si>
  <si>
    <t>7,8,10</t>
  </si>
  <si>
    <t>Реконструктивно-пластические, микрохирургические и комбинированные операции при лечении новообразований мягких тканей и (или) костей лицевого скелета с одномоментным пластическим устранением образовавшегося раневого дефекта или замещением его с помощью сложного челюстно-лицевого протезирования</t>
  </si>
  <si>
    <t>D 11.0, D 11.9</t>
  </si>
  <si>
    <t>ИТОГО</t>
  </si>
  <si>
    <t>ГБУЗ РМ «Рузаевская центральная районная больница»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</si>
</sst>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0.0"/>
    <numFmt numFmtId="165" formatCode="_-* #,##0\ _₽_-;\-* #,##0\ _₽_-;_-* &quot;-&quot;??\ _₽_-;_-@_-"/>
    <numFmt numFmtId="166" formatCode="_-* #,##0_р_._-;\-* #,##0_р_._-;_-* &quot;-&quot;??_р_._-;_-@_-"/>
    <numFmt numFmtId="167" formatCode="_-* #,##0.0\ _₽_-;\-* #,##0.0\ _₽_-;_-* &quot;-&quot;??\ _₽_-;_-@_-"/>
    <numFmt numFmtId="168" formatCode="_-* #,##0.00_р_._-;\-* #,##0.00_р_._-;_-* &quot;-&quot;??_р_._-;_-@_-"/>
    <numFmt numFmtId="169" formatCode="_(* #,##0_);_(* \(#,##0\);_(* &quot;-&quot;??_);_(@_)"/>
    <numFmt numFmtId="170" formatCode="_(* #,##0.00_);_(* \(#,##0.00\);_(* &quot;-&quot;??_);_(@_)"/>
    <numFmt numFmtId="171" formatCode="_(* #,##0.0_);_(* \(#,##0.0\);_(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color rgb="FF000000"/>
      <name val="Traditional Arabic"/>
      <family val="1"/>
    </font>
    <font>
      <b/>
      <u/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4" fillId="0" borderId="0"/>
    <xf numFmtId="0" fontId="34" fillId="0" borderId="0"/>
    <xf numFmtId="0" fontId="3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5" fillId="0" borderId="0"/>
    <xf numFmtId="0" fontId="45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5" fillId="0" borderId="0"/>
    <xf numFmtId="0" fontId="44" fillId="0" borderId="0"/>
    <xf numFmtId="0" fontId="44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34" fillId="0" borderId="0"/>
    <xf numFmtId="0" fontId="1" fillId="0" borderId="0"/>
    <xf numFmtId="0" fontId="45" fillId="0" borderId="0"/>
    <xf numFmtId="0" fontId="45" fillId="0" borderId="0"/>
    <xf numFmtId="170" fontId="45" fillId="0" borderId="0" applyFont="0" applyFill="0" applyBorder="0" applyAlignment="0" applyProtection="0"/>
  </cellStyleXfs>
  <cellXfs count="536">
    <xf numFmtId="0" fontId="0" fillId="0" borderId="0" xfId="0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Protection="1"/>
    <xf numFmtId="0" fontId="7" fillId="0" borderId="0" xfId="0" applyFont="1" applyFill="1" applyProtection="1"/>
    <xf numFmtId="0" fontId="11" fillId="0" borderId="0" xfId="0" applyFont="1" applyFill="1" applyAlignment="1" applyProtection="1"/>
    <xf numFmtId="164" fontId="7" fillId="0" borderId="0" xfId="0" applyNumberFormat="1" applyFont="1" applyFill="1" applyProtection="1"/>
    <xf numFmtId="0" fontId="7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6" fillId="0" borderId="0" xfId="0" applyFont="1"/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2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13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15" fillId="0" borderId="0" xfId="0" applyFont="1" applyFill="1"/>
    <xf numFmtId="0" fontId="9" fillId="0" borderId="0" xfId="0" applyFont="1"/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24" fillId="0" borderId="0" xfId="0" applyFont="1" applyFill="1" applyAlignment="1">
      <alignment vertical="top" wrapText="1"/>
    </xf>
    <xf numFmtId="0" fontId="13" fillId="0" borderId="0" xfId="0" applyFont="1" applyFill="1"/>
    <xf numFmtId="0" fontId="13" fillId="0" borderId="0" xfId="0" applyFont="1" applyAlignment="1">
      <alignment horizontal="center" vertical="center"/>
    </xf>
    <xf numFmtId="43" fontId="9" fillId="0" borderId="0" xfId="0" applyNumberFormat="1" applyFont="1"/>
    <xf numFmtId="165" fontId="9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43" fontId="8" fillId="0" borderId="0" xfId="1" applyFont="1" applyFill="1" applyAlignment="1">
      <alignment horizontal="right" wrapText="1"/>
    </xf>
    <xf numFmtId="0" fontId="38" fillId="0" borderId="0" xfId="0" applyFont="1"/>
    <xf numFmtId="0" fontId="38" fillId="3" borderId="19" xfId="0" applyFont="1" applyFill="1" applyBorder="1" applyAlignment="1">
      <alignment horizontal="center" vertical="center" wrapText="1"/>
    </xf>
    <xf numFmtId="43" fontId="8" fillId="0" borderId="0" xfId="1" applyFont="1" applyFill="1" applyAlignment="1">
      <alignment wrapText="1"/>
    </xf>
    <xf numFmtId="43" fontId="10" fillId="0" borderId="0" xfId="1" applyFont="1" applyFill="1" applyBorder="1" applyAlignment="1">
      <alignment wrapText="1"/>
    </xf>
    <xf numFmtId="43" fontId="37" fillId="0" borderId="0" xfId="1" applyFont="1" applyFill="1" applyAlignment="1">
      <alignment horizontal="right" wrapText="1"/>
    </xf>
    <xf numFmtId="43" fontId="36" fillId="0" borderId="0" xfId="1" applyFont="1" applyFill="1" applyBorder="1" applyAlignment="1">
      <alignment horizontal="right" wrapText="1"/>
    </xf>
    <xf numFmtId="0" fontId="30" fillId="0" borderId="0" xfId="0" applyFont="1" applyFill="1"/>
    <xf numFmtId="165" fontId="31" fillId="0" borderId="0" xfId="1" applyNumberFormat="1" applyFont="1" applyFill="1"/>
    <xf numFmtId="0" fontId="30" fillId="0" borderId="0" xfId="0" applyFont="1" applyFill="1" applyAlignment="1">
      <alignment horizontal="center" vertical="center"/>
    </xf>
    <xf numFmtId="0" fontId="35" fillId="0" borderId="0" xfId="0" applyFont="1" applyFill="1"/>
    <xf numFmtId="0" fontId="6" fillId="2" borderId="0" xfId="0" applyFont="1" applyFill="1"/>
    <xf numFmtId="0" fontId="14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5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26" fillId="0" borderId="1" xfId="21" applyNumberFormat="1" applyFont="1" applyFill="1" applyBorder="1" applyAlignment="1">
      <alignment horizontal="left" vertical="center" wrapText="1"/>
    </xf>
    <xf numFmtId="165" fontId="31" fillId="0" borderId="1" xfId="21" applyNumberFormat="1" applyFont="1" applyFill="1" applyBorder="1" applyAlignment="1">
      <alignment horizontal="left"/>
    </xf>
    <xf numFmtId="0" fontId="39" fillId="0" borderId="0" xfId="0" applyFont="1" applyAlignment="1">
      <alignment vertical="center" wrapText="1"/>
    </xf>
    <xf numFmtId="165" fontId="38" fillId="0" borderId="4" xfId="1" applyNumberFormat="1" applyFont="1" applyBorder="1" applyAlignment="1">
      <alignment horizontal="center" vertical="center"/>
    </xf>
    <xf numFmtId="43" fontId="38" fillId="0" borderId="6" xfId="1" applyFont="1" applyBorder="1" applyAlignment="1">
      <alignment horizontal="center" vertical="center"/>
    </xf>
    <xf numFmtId="43" fontId="38" fillId="0" borderId="6" xfId="0" applyNumberFormat="1" applyFont="1" applyBorder="1" applyAlignment="1">
      <alignment horizontal="center" vertical="center"/>
    </xf>
    <xf numFmtId="43" fontId="38" fillId="0" borderId="8" xfId="1" applyFont="1" applyBorder="1" applyAlignment="1">
      <alignment horizontal="center" vertical="center"/>
    </xf>
    <xf numFmtId="43" fontId="38" fillId="0" borderId="13" xfId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43" fontId="20" fillId="0" borderId="5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43" fontId="8" fillId="0" borderId="0" xfId="1" applyFont="1" applyFill="1" applyAlignment="1">
      <alignment horizontal="right" wrapText="1"/>
    </xf>
    <xf numFmtId="43" fontId="10" fillId="0" borderId="0" xfId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left"/>
    </xf>
    <xf numFmtId="0" fontId="31" fillId="0" borderId="1" xfId="0" applyFont="1" applyFill="1" applyBorder="1"/>
    <xf numFmtId="0" fontId="32" fillId="4" borderId="1" xfId="0" applyFont="1" applyFill="1" applyBorder="1"/>
    <xf numFmtId="0" fontId="31" fillId="4" borderId="1" xfId="0" applyFont="1" applyFill="1" applyBorder="1"/>
    <xf numFmtId="165" fontId="25" fillId="0" borderId="1" xfId="21" applyNumberFormat="1" applyFont="1" applyFill="1" applyBorder="1"/>
    <xf numFmtId="165" fontId="31" fillId="0" borderId="1" xfId="21" applyNumberFormat="1" applyFont="1" applyFill="1" applyBorder="1" applyAlignment="1">
      <alignment horizontal="left" vertical="center" wrapText="1"/>
    </xf>
    <xf numFmtId="43" fontId="31" fillId="0" borderId="1" xfId="21" applyFont="1" applyFill="1" applyBorder="1"/>
    <xf numFmtId="165" fontId="31" fillId="0" borderId="1" xfId="21" applyNumberFormat="1" applyFont="1" applyFill="1" applyBorder="1" applyAlignment="1">
      <alignment vertical="center" wrapText="1"/>
    </xf>
    <xf numFmtId="165" fontId="32" fillId="0" borderId="1" xfId="21" applyNumberFormat="1" applyFont="1" applyFill="1" applyBorder="1" applyAlignment="1">
      <alignment horizontal="left"/>
    </xf>
    <xf numFmtId="43" fontId="32" fillId="0" borderId="1" xfId="21" applyFont="1" applyFill="1" applyBorder="1"/>
    <xf numFmtId="43" fontId="32" fillId="4" borderId="1" xfId="21" applyFont="1" applyFill="1" applyBorder="1"/>
    <xf numFmtId="165" fontId="32" fillId="4" borderId="1" xfId="21" applyNumberFormat="1" applyFont="1" applyFill="1" applyBorder="1"/>
    <xf numFmtId="165" fontId="32" fillId="4" borderId="1" xfId="21" applyNumberFormat="1" applyFont="1" applyFill="1" applyBorder="1" applyAlignment="1">
      <alignment horizontal="left"/>
    </xf>
    <xf numFmtId="43" fontId="32" fillId="4" borderId="1" xfId="2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3" fontId="10" fillId="0" borderId="0" xfId="1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7" fillId="0" borderId="1" xfId="0" applyFont="1" applyBorder="1" applyAlignment="1" applyProtection="1"/>
    <xf numFmtId="0" fontId="17" fillId="0" borderId="1" xfId="0" applyFont="1" applyBorder="1" applyAlignment="1">
      <alignment horizontal="left" wrapText="1"/>
    </xf>
    <xf numFmtId="165" fontId="7" fillId="0" borderId="1" xfId="1" applyNumberFormat="1" applyFont="1" applyBorder="1" applyProtection="1">
      <protection locked="0"/>
    </xf>
    <xf numFmtId="165" fontId="17" fillId="0" borderId="1" xfId="1" applyNumberFormat="1" applyFont="1" applyBorder="1" applyAlignment="1" applyProtection="1">
      <alignment horizontal="left" vertical="center" wrapText="1"/>
    </xf>
    <xf numFmtId="167" fontId="7" fillId="0" borderId="1" xfId="1" applyNumberFormat="1" applyFont="1" applyBorder="1" applyProtection="1"/>
    <xf numFmtId="165" fontId="18" fillId="2" borderId="1" xfId="1" applyNumberFormat="1" applyFont="1" applyFill="1" applyBorder="1" applyAlignment="1" applyProtection="1">
      <alignment horizontal="left" vertical="center" wrapText="1"/>
    </xf>
    <xf numFmtId="167" fontId="18" fillId="2" borderId="1" xfId="1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/>
    <xf numFmtId="0" fontId="8" fillId="0" borderId="0" xfId="0" applyFont="1" applyFill="1" applyAlignment="1" applyProtection="1">
      <alignment wrapText="1"/>
    </xf>
    <xf numFmtId="0" fontId="10" fillId="0" borderId="0" xfId="0" applyFont="1" applyFill="1" applyAlignment="1" applyProtection="1"/>
    <xf numFmtId="0" fontId="12" fillId="0" borderId="0" xfId="0" applyFont="1" applyFill="1" applyAlignment="1" applyProtection="1">
      <alignment vertical="center" wrapText="1"/>
    </xf>
    <xf numFmtId="0" fontId="13" fillId="0" borderId="0" xfId="0" applyFont="1" applyFill="1" applyAlignment="1" applyProtection="1">
      <alignment vertical="top" wrapText="1"/>
    </xf>
    <xf numFmtId="0" fontId="12" fillId="0" borderId="0" xfId="0" applyFont="1" applyFill="1" applyAlignment="1" applyProtection="1">
      <alignment wrapText="1"/>
    </xf>
    <xf numFmtId="43" fontId="12" fillId="0" borderId="0" xfId="1" applyFont="1" applyFill="1" applyBorder="1" applyAlignment="1" applyProtection="1"/>
    <xf numFmtId="0" fontId="13" fillId="0" borderId="0" xfId="0" applyFont="1" applyFill="1" applyBorder="1" applyAlignment="1" applyProtection="1"/>
    <xf numFmtId="43" fontId="22" fillId="0" borderId="2" xfId="1" applyFont="1" applyFill="1" applyBorder="1" applyAlignment="1" applyProtection="1">
      <alignment horizontal="center" vertical="center" wrapText="1"/>
      <protection locked="0"/>
    </xf>
    <xf numFmtId="165" fontId="19" fillId="2" borderId="1" xfId="1" applyNumberFormat="1" applyFont="1" applyFill="1" applyBorder="1" applyAlignment="1" applyProtection="1">
      <alignment horizontal="center" vertical="top" wrapText="1"/>
    </xf>
    <xf numFmtId="165" fontId="7" fillId="0" borderId="1" xfId="1" applyNumberFormat="1" applyFont="1" applyFill="1" applyBorder="1" applyAlignment="1" applyProtection="1">
      <alignment horizontal="center" vertical="top" wrapText="1"/>
      <protection locked="0"/>
    </xf>
    <xf numFmtId="43" fontId="7" fillId="0" borderId="2" xfId="1" applyFont="1" applyFill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Fill="1" applyBorder="1" applyAlignment="1" applyProtection="1">
      <alignment horizontal="center" wrapText="1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165" fontId="19" fillId="2" borderId="1" xfId="1" applyNumberFormat="1" applyFont="1" applyFill="1" applyBorder="1" applyAlignment="1" applyProtection="1">
      <alignment horizontal="center" wrapText="1"/>
      <protection locked="0"/>
    </xf>
    <xf numFmtId="43" fontId="19" fillId="2" borderId="2" xfId="1" applyFont="1" applyFill="1" applyBorder="1" applyAlignment="1" applyProtection="1">
      <alignment horizontal="center"/>
      <protection locked="0"/>
    </xf>
    <xf numFmtId="165" fontId="7" fillId="0" borderId="1" xfId="1" applyNumberFormat="1" applyFont="1" applyFill="1" applyBorder="1" applyAlignment="1" applyProtection="1">
      <alignment horizontal="center" wrapText="1"/>
    </xf>
    <xf numFmtId="0" fontId="13" fillId="0" borderId="1" xfId="23" applyFont="1" applyBorder="1" applyAlignment="1">
      <alignment horizontal="center" vertical="center"/>
    </xf>
    <xf numFmtId="0" fontId="13" fillId="0" borderId="1" xfId="23" applyFont="1" applyBorder="1" applyAlignment="1">
      <alignment wrapText="1"/>
    </xf>
    <xf numFmtId="165" fontId="19" fillId="2" borderId="1" xfId="1" applyNumberFormat="1" applyFont="1" applyFill="1" applyBorder="1" applyAlignment="1" applyProtection="1">
      <alignment horizontal="center" wrapText="1"/>
    </xf>
    <xf numFmtId="43" fontId="19" fillId="2" borderId="2" xfId="1" applyFont="1" applyFill="1" applyBorder="1" applyAlignment="1" applyProtection="1">
      <alignment horizontal="center"/>
    </xf>
    <xf numFmtId="165" fontId="13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5" fontId="13" fillId="0" borderId="1" xfId="1" applyNumberFormat="1" applyFont="1" applyFill="1" applyBorder="1" applyAlignment="1" applyProtection="1">
      <alignment horizontal="center" wrapText="1"/>
    </xf>
    <xf numFmtId="43" fontId="13" fillId="0" borderId="2" xfId="1" applyFont="1" applyFill="1" applyBorder="1" applyAlignment="1" applyProtection="1">
      <alignment horizontal="center" vertical="center"/>
    </xf>
    <xf numFmtId="165" fontId="14" fillId="2" borderId="1" xfId="1" applyNumberFormat="1" applyFont="1" applyFill="1" applyBorder="1" applyAlignment="1" applyProtection="1">
      <alignment horizontal="center" wrapText="1"/>
    </xf>
    <xf numFmtId="43" fontId="14" fillId="2" borderId="2" xfId="1" applyFont="1" applyFill="1" applyBorder="1" applyAlignment="1" applyProtection="1">
      <alignment horizontal="center"/>
    </xf>
    <xf numFmtId="165" fontId="13" fillId="0" borderId="1" xfId="1" applyNumberFormat="1" applyFont="1" applyFill="1" applyBorder="1" applyAlignment="1" applyProtection="1">
      <alignment horizontal="center" wrapText="1"/>
      <protection locked="0"/>
    </xf>
    <xf numFmtId="165" fontId="12" fillId="2" borderId="1" xfId="1" applyNumberFormat="1" applyFont="1" applyFill="1" applyBorder="1" applyAlignment="1">
      <alignment horizontal="center" wrapText="1"/>
    </xf>
    <xf numFmtId="43" fontId="12" fillId="2" borderId="2" xfId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wrapText="1"/>
    </xf>
    <xf numFmtId="43" fontId="6" fillId="0" borderId="2" xfId="1" applyFont="1" applyFill="1" applyBorder="1" applyAlignment="1">
      <alignment horizontal="center"/>
    </xf>
    <xf numFmtId="165" fontId="6" fillId="0" borderId="25" xfId="1" applyNumberFormat="1" applyFont="1" applyFill="1" applyBorder="1" applyAlignment="1">
      <alignment horizontal="center" wrapText="1"/>
    </xf>
    <xf numFmtId="43" fontId="6" fillId="0" borderId="26" xfId="1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2" fillId="0" borderId="0" xfId="0" applyFont="1" applyFill="1" applyAlignment="1" applyProtection="1">
      <alignment vertical="center"/>
    </xf>
    <xf numFmtId="165" fontId="2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1" xfId="1" applyNumberFormat="1" applyFont="1" applyFill="1" applyBorder="1" applyAlignment="1" applyProtection="1">
      <alignment horizontal="center" vertical="top" wrapText="1"/>
    </xf>
    <xf numFmtId="165" fontId="7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7" fillId="3" borderId="1" xfId="1" applyNumberFormat="1" applyFont="1" applyFill="1" applyBorder="1" applyAlignment="1" applyProtection="1">
      <alignment horizontal="center" wrapText="1"/>
      <protection locked="0"/>
    </xf>
    <xf numFmtId="43" fontId="7" fillId="3" borderId="36" xfId="1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 applyProtection="1">
      <alignment horizontal="center" wrapText="1"/>
      <protection locked="0"/>
    </xf>
    <xf numFmtId="43" fontId="14" fillId="2" borderId="36" xfId="1" applyFont="1" applyFill="1" applyBorder="1" applyAlignment="1">
      <alignment vertical="center" wrapText="1"/>
    </xf>
    <xf numFmtId="43" fontId="7" fillId="3" borderId="36" xfId="1" applyFont="1" applyFill="1" applyBorder="1" applyAlignment="1" applyProtection="1">
      <alignment horizontal="center"/>
      <protection locked="0"/>
    </xf>
    <xf numFmtId="165" fontId="7" fillId="3" borderId="1" xfId="1" applyNumberFormat="1" applyFont="1" applyFill="1" applyBorder="1" applyAlignment="1" applyProtection="1">
      <alignment horizontal="center" wrapText="1"/>
    </xf>
    <xf numFmtId="43" fontId="7" fillId="3" borderId="36" xfId="1" applyFont="1" applyFill="1" applyBorder="1" applyAlignment="1" applyProtection="1">
      <alignment horizontal="center" vertical="center"/>
    </xf>
    <xf numFmtId="43" fontId="7" fillId="3" borderId="36" xfId="1" applyFont="1" applyFill="1" applyBorder="1" applyAlignment="1" applyProtection="1">
      <alignment horizontal="center"/>
    </xf>
    <xf numFmtId="165" fontId="13" fillId="3" borderId="1" xfId="1" applyNumberFormat="1" applyFont="1" applyFill="1" applyBorder="1" applyAlignment="1">
      <alignment horizontal="center" vertical="center" wrapText="1"/>
    </xf>
    <xf numFmtId="43" fontId="13" fillId="3" borderId="36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3" fontId="22" fillId="3" borderId="36" xfId="1" applyFont="1" applyFill="1" applyBorder="1" applyAlignment="1" applyProtection="1">
      <alignment horizontal="center" vertical="center" wrapText="1"/>
      <protection locked="0"/>
    </xf>
    <xf numFmtId="43" fontId="7" fillId="2" borderId="36" xfId="1" applyFont="1" applyFill="1" applyBorder="1" applyAlignment="1" applyProtection="1">
      <alignment horizontal="center" wrapText="1"/>
      <protection locked="0"/>
    </xf>
    <xf numFmtId="165" fontId="21" fillId="2" borderId="34" xfId="1" applyNumberFormat="1" applyFont="1" applyFill="1" applyBorder="1" applyAlignment="1" applyProtection="1">
      <alignment horizontal="center" vertical="center" wrapText="1"/>
    </xf>
    <xf numFmtId="43" fontId="21" fillId="2" borderId="35" xfId="1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vertical="center" wrapText="1"/>
    </xf>
    <xf numFmtId="0" fontId="9" fillId="3" borderId="0" xfId="0" applyFont="1" applyFill="1"/>
    <xf numFmtId="0" fontId="13" fillId="3" borderId="41" xfId="0" applyFont="1" applyFill="1" applyBorder="1" applyAlignment="1" applyProtection="1">
      <alignment horizontal="center" vertical="center" wrapText="1"/>
    </xf>
    <xf numFmtId="0" fontId="13" fillId="3" borderId="42" xfId="0" applyFont="1" applyFill="1" applyBorder="1" applyAlignment="1" applyProtection="1">
      <alignment horizontal="center" vertical="center" wrapText="1"/>
    </xf>
    <xf numFmtId="0" fontId="13" fillId="3" borderId="43" xfId="0" applyFont="1" applyFill="1" applyBorder="1" applyAlignment="1" applyProtection="1">
      <alignment horizontal="center" vertical="center" wrapText="1"/>
    </xf>
    <xf numFmtId="0" fontId="13" fillId="3" borderId="47" xfId="0" applyFont="1" applyFill="1" applyBorder="1" applyAlignment="1" applyProtection="1">
      <alignment horizontal="center" vertical="center" wrapText="1"/>
    </xf>
    <xf numFmtId="0" fontId="13" fillId="3" borderId="48" xfId="0" applyFont="1" applyFill="1" applyBorder="1" applyAlignment="1" applyProtection="1">
      <alignment horizontal="center" vertical="center" wrapText="1"/>
    </xf>
    <xf numFmtId="0" fontId="13" fillId="3" borderId="49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/>
    </xf>
    <xf numFmtId="166" fontId="13" fillId="3" borderId="1" xfId="0" applyNumberFormat="1" applyFont="1" applyFill="1" applyBorder="1" applyProtection="1"/>
    <xf numFmtId="43" fontId="13" fillId="3" borderId="1" xfId="1" applyFont="1" applyFill="1" applyBorder="1" applyProtection="1"/>
    <xf numFmtId="166" fontId="11" fillId="3" borderId="1" xfId="0" applyNumberFormat="1" applyFont="1" applyFill="1" applyBorder="1" applyProtection="1"/>
    <xf numFmtId="43" fontId="11" fillId="3" borderId="1" xfId="1" applyFont="1" applyFill="1" applyBorder="1" applyProtection="1"/>
    <xf numFmtId="43" fontId="13" fillId="0" borderId="0" xfId="0" applyNumberFormat="1" applyFont="1"/>
    <xf numFmtId="165" fontId="31" fillId="5" borderId="1" xfId="21" applyNumberFormat="1" applyFont="1" applyFill="1" applyBorder="1"/>
    <xf numFmtId="165" fontId="31" fillId="3" borderId="1" xfId="21" applyNumberFormat="1" applyFont="1" applyFill="1" applyBorder="1"/>
    <xf numFmtId="43" fontId="31" fillId="3" borderId="1" xfId="21" applyFont="1" applyFill="1" applyBorder="1"/>
    <xf numFmtId="0" fontId="31" fillId="0" borderId="1" xfId="0" applyFont="1" applyFill="1" applyBorder="1" applyAlignment="1"/>
    <xf numFmtId="0" fontId="31" fillId="3" borderId="1" xfId="0" applyFont="1" applyFill="1" applyBorder="1" applyAlignment="1"/>
    <xf numFmtId="165" fontId="32" fillId="3" borderId="1" xfId="21" applyNumberFormat="1" applyFont="1" applyFill="1" applyBorder="1"/>
    <xf numFmtId="165" fontId="31" fillId="7" borderId="1" xfId="21" applyNumberFormat="1" applyFont="1" applyFill="1" applyBorder="1"/>
    <xf numFmtId="43" fontId="32" fillId="7" borderId="1" xfId="21" applyFont="1" applyFill="1" applyBorder="1"/>
    <xf numFmtId="165" fontId="31" fillId="3" borderId="25" xfId="21" applyNumberFormat="1" applyFont="1" applyFill="1" applyBorder="1"/>
    <xf numFmtId="0" fontId="16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right" wrapText="1"/>
    </xf>
    <xf numFmtId="0" fontId="10" fillId="0" borderId="0" xfId="0" applyFont="1" applyFill="1" applyAlignment="1" applyProtection="1">
      <alignment horizontal="right"/>
    </xf>
    <xf numFmtId="0" fontId="7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3" fontId="14" fillId="2" borderId="2" xfId="1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right"/>
    </xf>
    <xf numFmtId="0" fontId="32" fillId="8" borderId="1" xfId="0" applyFont="1" applyFill="1" applyBorder="1"/>
    <xf numFmtId="43" fontId="32" fillId="8" borderId="1" xfId="21" applyFont="1" applyFill="1" applyBorder="1"/>
    <xf numFmtId="43" fontId="31" fillId="9" borderId="1" xfId="21" applyFont="1" applyFill="1" applyBorder="1"/>
    <xf numFmtId="43" fontId="31" fillId="8" borderId="1" xfId="21" applyFont="1" applyFill="1" applyBorder="1"/>
    <xf numFmtId="43" fontId="31" fillId="7" borderId="1" xfId="21" applyFont="1" applyFill="1" applyBorder="1"/>
    <xf numFmtId="43" fontId="32" fillId="5" borderId="1" xfId="21" applyFont="1" applyFill="1" applyBorder="1"/>
    <xf numFmtId="43" fontId="32" fillId="3" borderId="1" xfId="21" applyFont="1" applyFill="1" applyBorder="1"/>
    <xf numFmtId="0" fontId="32" fillId="8" borderId="1" xfId="0" applyFont="1" applyFill="1" applyBorder="1" applyAlignment="1"/>
    <xf numFmtId="165" fontId="32" fillId="8" borderId="1" xfId="21" applyNumberFormat="1" applyFont="1" applyFill="1" applyBorder="1"/>
    <xf numFmtId="0" fontId="6" fillId="9" borderId="1" xfId="24" applyFont="1" applyFill="1" applyBorder="1" applyAlignment="1">
      <alignment vertical="center" wrapText="1"/>
    </xf>
    <xf numFmtId="165" fontId="31" fillId="9" borderId="1" xfId="21" applyNumberFormat="1" applyFont="1" applyFill="1" applyBorder="1"/>
    <xf numFmtId="0" fontId="6" fillId="3" borderId="1" xfId="24" applyFont="1" applyFill="1" applyBorder="1" applyAlignment="1">
      <alignment vertical="center" wrapText="1"/>
    </xf>
    <xf numFmtId="0" fontId="31" fillId="3" borderId="1" xfId="0" applyFont="1" applyFill="1" applyBorder="1"/>
    <xf numFmtId="165" fontId="31" fillId="8" borderId="1" xfId="21" applyNumberFormat="1" applyFont="1" applyFill="1" applyBorder="1"/>
    <xf numFmtId="0" fontId="31" fillId="9" borderId="1" xfId="0" applyFont="1" applyFill="1" applyBorder="1" applyAlignment="1"/>
    <xf numFmtId="0" fontId="31" fillId="3" borderId="1" xfId="0" applyFont="1" applyFill="1" applyBorder="1" applyAlignment="1">
      <alignment wrapText="1"/>
    </xf>
    <xf numFmtId="0" fontId="32" fillId="8" borderId="1" xfId="0" applyFont="1" applyFill="1" applyBorder="1" applyAlignment="1">
      <alignment horizontal="left"/>
    </xf>
    <xf numFmtId="0" fontId="33" fillId="8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1" fillId="8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/>
    </xf>
    <xf numFmtId="0" fontId="6" fillId="8" borderId="1" xfId="0" applyFont="1" applyFill="1" applyBorder="1" applyAlignment="1"/>
    <xf numFmtId="0" fontId="48" fillId="8" borderId="1" xfId="0" applyFont="1" applyFill="1" applyBorder="1"/>
    <xf numFmtId="0" fontId="31" fillId="3" borderId="1" xfId="0" applyFont="1" applyFill="1" applyBorder="1" applyAlignment="1">
      <alignment horizontal="left" vertical="center" wrapText="1"/>
    </xf>
    <xf numFmtId="0" fontId="33" fillId="8" borderId="1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justify" vertical="distributed" wrapText="1"/>
    </xf>
    <xf numFmtId="0" fontId="33" fillId="4" borderId="1" xfId="0" applyFont="1" applyFill="1" applyBorder="1"/>
    <xf numFmtId="0" fontId="33" fillId="4" borderId="1" xfId="0" applyFont="1" applyFill="1" applyBorder="1" applyAlignment="1">
      <alignment horizontal="left"/>
    </xf>
    <xf numFmtId="0" fontId="47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justify" vertical="center" wrapText="1"/>
    </xf>
    <xf numFmtId="0" fontId="31" fillId="7" borderId="1" xfId="0" applyFont="1" applyFill="1" applyBorder="1" applyAlignment="1"/>
    <xf numFmtId="0" fontId="33" fillId="7" borderId="1" xfId="0" applyFont="1" applyFill="1" applyBorder="1"/>
    <xf numFmtId="165" fontId="32" fillId="7" borderId="1" xfId="21" applyNumberFormat="1" applyFont="1" applyFill="1" applyBorder="1"/>
    <xf numFmtId="0" fontId="31" fillId="7" borderId="1" xfId="0" applyFont="1" applyFill="1" applyBorder="1" applyAlignment="1">
      <alignment wrapText="1"/>
    </xf>
    <xf numFmtId="0" fontId="31" fillId="5" borderId="1" xfId="0" applyFont="1" applyFill="1" applyBorder="1" applyAlignment="1"/>
    <xf numFmtId="0" fontId="31" fillId="5" borderId="1" xfId="0" applyFont="1" applyFill="1" applyBorder="1" applyAlignment="1">
      <alignment wrapText="1"/>
    </xf>
    <xf numFmtId="0" fontId="31" fillId="7" borderId="1" xfId="0" applyFont="1" applyFill="1" applyBorder="1"/>
    <xf numFmtId="2" fontId="6" fillId="0" borderId="1" xfId="22" applyNumberFormat="1" applyFont="1" applyFill="1" applyBorder="1" applyAlignment="1">
      <alignment vertical="center" wrapText="1"/>
    </xf>
    <xf numFmtId="2" fontId="6" fillId="3" borderId="1" xfId="22" applyNumberFormat="1" applyFont="1" applyFill="1" applyBorder="1" applyAlignment="1">
      <alignment vertical="center" wrapText="1"/>
    </xf>
    <xf numFmtId="0" fontId="31" fillId="3" borderId="25" xfId="11" applyFont="1" applyFill="1" applyBorder="1" applyAlignment="1"/>
    <xf numFmtId="0" fontId="31" fillId="3" borderId="25" xfId="11" applyFont="1" applyFill="1" applyBorder="1"/>
    <xf numFmtId="165" fontId="32" fillId="3" borderId="38" xfId="21" applyNumberFormat="1" applyFont="1" applyFill="1" applyBorder="1"/>
    <xf numFmtId="43" fontId="32" fillId="3" borderId="6" xfId="21" applyFont="1" applyFill="1" applyBorder="1"/>
    <xf numFmtId="0" fontId="31" fillId="3" borderId="1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justify" vertical="center" wrapText="1"/>
    </xf>
    <xf numFmtId="165" fontId="32" fillId="3" borderId="9" xfId="21" applyNumberFormat="1" applyFont="1" applyFill="1" applyBorder="1" applyAlignment="1">
      <alignment horizontal="center" vertical="center" wrapText="1"/>
    </xf>
    <xf numFmtId="43" fontId="32" fillId="3" borderId="9" xfId="21" applyFont="1" applyFill="1" applyBorder="1" applyAlignment="1">
      <alignment horizontal="center" vertical="center" wrapText="1"/>
    </xf>
    <xf numFmtId="49" fontId="31" fillId="5" borderId="52" xfId="15" applyNumberFormat="1" applyFont="1" applyFill="1" applyBorder="1" applyProtection="1"/>
    <xf numFmtId="43" fontId="13" fillId="5" borderId="33" xfId="1" applyFont="1" applyFill="1" applyBorder="1" applyProtection="1"/>
    <xf numFmtId="43" fontId="13" fillId="5" borderId="34" xfId="1" applyFont="1" applyFill="1" applyBorder="1" applyProtection="1"/>
    <xf numFmtId="43" fontId="14" fillId="5" borderId="35" xfId="1" applyFont="1" applyFill="1" applyBorder="1" applyProtection="1"/>
    <xf numFmtId="49" fontId="31" fillId="5" borderId="53" xfId="15" applyNumberFormat="1" applyFont="1" applyFill="1" applyBorder="1" applyProtection="1"/>
    <xf numFmtId="166" fontId="13" fillId="5" borderId="3" xfId="0" applyNumberFormat="1" applyFont="1" applyFill="1" applyBorder="1" applyProtection="1"/>
    <xf numFmtId="166" fontId="13" fillId="5" borderId="1" xfId="0" applyNumberFormat="1" applyFont="1" applyFill="1" applyBorder="1" applyProtection="1"/>
    <xf numFmtId="166" fontId="13" fillId="5" borderId="2" xfId="0" applyNumberFormat="1" applyFont="1" applyFill="1" applyBorder="1" applyProtection="1"/>
    <xf numFmtId="43" fontId="14" fillId="5" borderId="36" xfId="1" applyFont="1" applyFill="1" applyBorder="1" applyProtection="1"/>
    <xf numFmtId="49" fontId="22" fillId="4" borderId="53" xfId="15" applyNumberFormat="1" applyFont="1" applyFill="1" applyBorder="1" applyAlignment="1" applyProtection="1">
      <alignment wrapText="1"/>
    </xf>
    <xf numFmtId="166" fontId="14" fillId="4" borderId="3" xfId="0" applyNumberFormat="1" applyFont="1" applyFill="1" applyBorder="1" applyProtection="1"/>
    <xf numFmtId="166" fontId="14" fillId="4" borderId="1" xfId="0" applyNumberFormat="1" applyFont="1" applyFill="1" applyBorder="1" applyProtection="1"/>
    <xf numFmtId="166" fontId="14" fillId="4" borderId="2" xfId="0" applyNumberFormat="1" applyFont="1" applyFill="1" applyBorder="1" applyProtection="1"/>
    <xf numFmtId="43" fontId="14" fillId="4" borderId="1" xfId="1" applyFont="1" applyFill="1" applyBorder="1" applyProtection="1"/>
    <xf numFmtId="43" fontId="14" fillId="4" borderId="36" xfId="1" applyFont="1" applyFill="1" applyBorder="1" applyProtection="1"/>
    <xf numFmtId="0" fontId="11" fillId="0" borderId="3" xfId="0" applyFont="1" applyFill="1" applyBorder="1" applyAlignment="1">
      <alignment horizontal="left" vertical="center" wrapText="1"/>
    </xf>
    <xf numFmtId="166" fontId="11" fillId="3" borderId="3" xfId="0" applyNumberFormat="1" applyFont="1" applyFill="1" applyBorder="1" applyProtection="1"/>
    <xf numFmtId="166" fontId="11" fillId="3" borderId="2" xfId="0" applyNumberFormat="1" applyFont="1" applyFill="1" applyBorder="1" applyProtection="1"/>
    <xf numFmtId="43" fontId="13" fillId="3" borderId="36" xfId="1" applyFont="1" applyFill="1" applyBorder="1" applyProtection="1"/>
    <xf numFmtId="0" fontId="13" fillId="5" borderId="3" xfId="0" applyFont="1" applyFill="1" applyBorder="1" applyAlignment="1">
      <alignment horizontal="left" vertical="center" wrapText="1"/>
    </xf>
    <xf numFmtId="166" fontId="11" fillId="5" borderId="3" xfId="0" applyNumberFormat="1" applyFont="1" applyFill="1" applyBorder="1" applyProtection="1"/>
    <xf numFmtId="166" fontId="11" fillId="5" borderId="1" xfId="0" applyNumberFormat="1" applyFont="1" applyFill="1" applyBorder="1" applyProtection="1"/>
    <xf numFmtId="166" fontId="11" fillId="5" borderId="2" xfId="0" applyNumberFormat="1" applyFont="1" applyFill="1" applyBorder="1" applyProtection="1"/>
    <xf numFmtId="43" fontId="11" fillId="5" borderId="3" xfId="1" applyFont="1" applyFill="1" applyBorder="1" applyProtection="1"/>
    <xf numFmtId="43" fontId="11" fillId="5" borderId="1" xfId="1" applyFont="1" applyFill="1" applyBorder="1" applyProtection="1"/>
    <xf numFmtId="43" fontId="13" fillId="5" borderId="36" xfId="1" applyFont="1" applyFill="1" applyBorder="1" applyProtection="1"/>
    <xf numFmtId="0" fontId="22" fillId="3" borderId="3" xfId="0" applyFont="1" applyFill="1" applyBorder="1" applyAlignment="1">
      <alignment horizontal="left" vertical="center" wrapText="1"/>
    </xf>
    <xf numFmtId="166" fontId="28" fillId="3" borderId="3" xfId="0" applyNumberFormat="1" applyFont="1" applyFill="1" applyBorder="1" applyProtection="1"/>
    <xf numFmtId="166" fontId="28" fillId="3" borderId="1" xfId="0" applyNumberFormat="1" applyFont="1" applyFill="1" applyBorder="1" applyProtection="1"/>
    <xf numFmtId="166" fontId="28" fillId="3" borderId="2" xfId="0" applyNumberFormat="1" applyFont="1" applyFill="1" applyBorder="1" applyProtection="1"/>
    <xf numFmtId="43" fontId="28" fillId="3" borderId="3" xfId="1" applyFont="1" applyFill="1" applyBorder="1" applyProtection="1"/>
    <xf numFmtId="43" fontId="28" fillId="3" borderId="1" xfId="1" applyFont="1" applyFill="1" applyBorder="1" applyProtection="1"/>
    <xf numFmtId="49" fontId="28" fillId="0" borderId="53" xfId="15" applyNumberFormat="1" applyFont="1" applyBorder="1" applyProtection="1"/>
    <xf numFmtId="166" fontId="13" fillId="3" borderId="3" xfId="0" applyNumberFormat="1" applyFont="1" applyFill="1" applyBorder="1" applyProtection="1"/>
    <xf numFmtId="43" fontId="11" fillId="3" borderId="3" xfId="1" applyFont="1" applyFill="1" applyBorder="1" applyProtection="1"/>
    <xf numFmtId="49" fontId="22" fillId="4" borderId="53" xfId="15" applyNumberFormat="1" applyFont="1" applyFill="1" applyBorder="1" applyProtection="1"/>
    <xf numFmtId="166" fontId="13" fillId="4" borderId="3" xfId="0" applyNumberFormat="1" applyFont="1" applyFill="1" applyBorder="1" applyProtection="1"/>
    <xf numFmtId="166" fontId="13" fillId="4" borderId="1" xfId="0" applyNumberFormat="1" applyFont="1" applyFill="1" applyBorder="1" applyProtection="1"/>
    <xf numFmtId="43" fontId="13" fillId="4" borderId="3" xfId="1" applyFont="1" applyFill="1" applyBorder="1" applyProtection="1"/>
    <xf numFmtId="43" fontId="13" fillId="4" borderId="1" xfId="1" applyFont="1" applyFill="1" applyBorder="1" applyProtection="1"/>
    <xf numFmtId="49" fontId="22" fillId="5" borderId="53" xfId="15" applyNumberFormat="1" applyFont="1" applyFill="1" applyBorder="1" applyProtection="1"/>
    <xf numFmtId="166" fontId="14" fillId="5" borderId="3" xfId="0" applyNumberFormat="1" applyFont="1" applyFill="1" applyBorder="1" applyProtection="1"/>
    <xf numFmtId="43" fontId="14" fillId="5" borderId="3" xfId="1" applyFont="1" applyFill="1" applyBorder="1" applyProtection="1"/>
    <xf numFmtId="43" fontId="13" fillId="5" borderId="1" xfId="1" applyFont="1" applyFill="1" applyBorder="1" applyProtection="1"/>
    <xf numFmtId="166" fontId="13" fillId="3" borderId="2" xfId="0" applyNumberFormat="1" applyFont="1" applyFill="1" applyBorder="1" applyProtection="1"/>
    <xf numFmtId="43" fontId="13" fillId="3" borderId="3" xfId="1" applyFont="1" applyFill="1" applyBorder="1" applyProtection="1"/>
    <xf numFmtId="43" fontId="14" fillId="5" borderId="36" xfId="1" applyFont="1" applyFill="1" applyBorder="1"/>
    <xf numFmtId="43" fontId="14" fillId="5" borderId="1" xfId="1" applyFont="1" applyFill="1" applyBorder="1" applyProtection="1"/>
    <xf numFmtId="49" fontId="22" fillId="4" borderId="45" xfId="15" applyNumberFormat="1" applyFont="1" applyFill="1" applyBorder="1" applyProtection="1"/>
    <xf numFmtId="166" fontId="13" fillId="4" borderId="51" xfId="0" applyNumberFormat="1" applyFont="1" applyFill="1" applyBorder="1" applyProtection="1"/>
    <xf numFmtId="166" fontId="13" fillId="4" borderId="25" xfId="0" applyNumberFormat="1" applyFont="1" applyFill="1" applyBorder="1" applyProtection="1"/>
    <xf numFmtId="166" fontId="13" fillId="4" borderId="26" xfId="0" applyNumberFormat="1" applyFont="1" applyFill="1" applyBorder="1" applyProtection="1"/>
    <xf numFmtId="43" fontId="14" fillId="4" borderId="36" xfId="1" applyFont="1" applyFill="1" applyBorder="1"/>
    <xf numFmtId="49" fontId="22" fillId="5" borderId="50" xfId="15" applyNumberFormat="1" applyFont="1" applyFill="1" applyBorder="1" applyAlignment="1" applyProtection="1">
      <alignment vertical="center" wrapText="1"/>
    </xf>
    <xf numFmtId="166" fontId="13" fillId="5" borderId="51" xfId="0" applyNumberFormat="1" applyFont="1" applyFill="1" applyBorder="1" applyProtection="1"/>
    <xf numFmtId="166" fontId="14" fillId="5" borderId="25" xfId="0" applyNumberFormat="1" applyFont="1" applyFill="1" applyBorder="1" applyProtection="1"/>
    <xf numFmtId="166" fontId="13" fillId="5" borderId="26" xfId="0" applyNumberFormat="1" applyFont="1" applyFill="1" applyBorder="1" applyProtection="1"/>
    <xf numFmtId="43" fontId="13" fillId="5" borderId="51" xfId="1" applyFont="1" applyFill="1" applyBorder="1" applyProtection="1"/>
    <xf numFmtId="43" fontId="14" fillId="5" borderId="25" xfId="1" applyFont="1" applyFill="1" applyBorder="1" applyProtection="1"/>
    <xf numFmtId="43" fontId="13" fillId="5" borderId="25" xfId="1" applyFont="1" applyFill="1" applyBorder="1" applyProtection="1"/>
    <xf numFmtId="43" fontId="14" fillId="5" borderId="37" xfId="1" applyFont="1" applyFill="1" applyBorder="1"/>
    <xf numFmtId="0" fontId="12" fillId="4" borderId="12" xfId="0" applyFont="1" applyFill="1" applyBorder="1" applyAlignment="1" applyProtection="1">
      <alignment horizontal="center" vertical="top"/>
    </xf>
    <xf numFmtId="166" fontId="12" fillId="4" borderId="4" xfId="1" applyNumberFormat="1" applyFont="1" applyFill="1" applyBorder="1" applyProtection="1"/>
    <xf numFmtId="166" fontId="12" fillId="4" borderId="38" xfId="1" applyNumberFormat="1" applyFont="1" applyFill="1" applyBorder="1" applyProtection="1"/>
    <xf numFmtId="166" fontId="12" fillId="4" borderId="8" xfId="1" applyNumberFormat="1" applyFont="1" applyFill="1" applyBorder="1" applyProtection="1"/>
    <xf numFmtId="43" fontId="12" fillId="4" borderId="4" xfId="1" applyFont="1" applyFill="1" applyBorder="1" applyProtection="1"/>
    <xf numFmtId="43" fontId="12" fillId="4" borderId="38" xfId="1" applyFont="1" applyFill="1" applyBorder="1" applyProtection="1"/>
    <xf numFmtId="43" fontId="12" fillId="4" borderId="6" xfId="1" applyFont="1" applyFill="1" applyBorder="1"/>
    <xf numFmtId="166" fontId="13" fillId="5" borderId="33" xfId="0" applyNumberFormat="1" applyFont="1" applyFill="1" applyBorder="1" applyProtection="1"/>
    <xf numFmtId="166" fontId="13" fillId="5" borderId="34" xfId="0" applyNumberFormat="1" applyFont="1" applyFill="1" applyBorder="1" applyProtection="1"/>
    <xf numFmtId="166" fontId="13" fillId="5" borderId="46" xfId="0" applyNumberFormat="1" applyFont="1" applyFill="1" applyBorder="1" applyProtection="1"/>
    <xf numFmtId="0" fontId="13" fillId="3" borderId="4" xfId="0" applyFont="1" applyFill="1" applyBorder="1" applyAlignment="1" applyProtection="1">
      <alignment horizontal="center"/>
    </xf>
    <xf numFmtId="0" fontId="13" fillId="3" borderId="38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center"/>
    </xf>
    <xf numFmtId="0" fontId="13" fillId="3" borderId="8" xfId="0" applyFont="1" applyFill="1" applyBorder="1" applyAlignment="1" applyProtection="1">
      <alignment horizontal="center"/>
    </xf>
    <xf numFmtId="0" fontId="23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5" xfId="0" applyFont="1" applyBorder="1" applyAlignment="1">
      <alignment wrapText="1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vertical="center" wrapText="1"/>
    </xf>
    <xf numFmtId="43" fontId="21" fillId="2" borderId="46" xfId="1" applyFont="1" applyFill="1" applyBorder="1" applyAlignment="1" applyProtection="1">
      <alignment horizontal="center" vertical="center" wrapText="1"/>
    </xf>
    <xf numFmtId="43" fontId="19" fillId="2" borderId="1" xfId="1" applyFont="1" applyFill="1" applyBorder="1" applyAlignment="1" applyProtection="1">
      <alignment horizontal="center" vertical="top" wrapText="1"/>
    </xf>
    <xf numFmtId="0" fontId="22" fillId="0" borderId="1" xfId="0" applyFont="1" applyBorder="1"/>
    <xf numFmtId="0" fontId="13" fillId="3" borderId="3" xfId="0" applyFont="1" applyFill="1" applyBorder="1" applyAlignment="1">
      <alignment horizontal="center" vertical="center"/>
    </xf>
    <xf numFmtId="0" fontId="13" fillId="0" borderId="1" xfId="23" applyFont="1" applyFill="1" applyBorder="1" applyAlignment="1">
      <alignment horizontal="center" vertical="center"/>
    </xf>
    <xf numFmtId="0" fontId="13" fillId="0" borderId="1" xfId="23" applyFont="1" applyFill="1" applyBorder="1" applyAlignment="1">
      <alignment wrapText="1"/>
    </xf>
    <xf numFmtId="0" fontId="13" fillId="0" borderId="24" xfId="23" applyFont="1" applyFill="1" applyBorder="1" applyAlignment="1">
      <alignment horizontal="center" vertical="center"/>
    </xf>
    <xf numFmtId="43" fontId="19" fillId="2" borderId="1" xfId="1" applyFont="1" applyFill="1" applyBorder="1" applyAlignment="1" applyProtection="1">
      <alignment horizontal="center" wrapText="1"/>
    </xf>
    <xf numFmtId="0" fontId="13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vertical="center" wrapText="1"/>
    </xf>
    <xf numFmtId="165" fontId="7" fillId="3" borderId="1" xfId="1" applyNumberFormat="1" applyFont="1" applyFill="1" applyBorder="1" applyProtection="1"/>
    <xf numFmtId="0" fontId="13" fillId="3" borderId="5" xfId="0" applyFont="1" applyFill="1" applyBorder="1" applyAlignment="1" applyProtection="1">
      <alignment horizontal="center"/>
    </xf>
    <xf numFmtId="2" fontId="6" fillId="3" borderId="1" xfId="4" applyNumberFormat="1" applyFont="1" applyFill="1" applyBorder="1" applyAlignment="1">
      <alignment vertical="center" wrapText="1"/>
    </xf>
    <xf numFmtId="43" fontId="32" fillId="3" borderId="25" xfId="21" applyFont="1" applyFill="1" applyBorder="1"/>
    <xf numFmtId="0" fontId="31" fillId="3" borderId="1" xfId="0" applyFont="1" applyFill="1" applyBorder="1" applyAlignment="1">
      <alignment horizontal="left" vertical="top" wrapText="1"/>
    </xf>
    <xf numFmtId="0" fontId="33" fillId="3" borderId="1" xfId="0" applyFont="1" applyFill="1" applyBorder="1"/>
    <xf numFmtId="165" fontId="32" fillId="3" borderId="1" xfId="21" applyNumberFormat="1" applyFont="1" applyFill="1" applyBorder="1" applyAlignment="1">
      <alignment horizontal="left"/>
    </xf>
    <xf numFmtId="165" fontId="31" fillId="3" borderId="1" xfId="21" applyNumberFormat="1" applyFont="1" applyFill="1" applyBorder="1" applyAlignment="1">
      <alignment horizontal="left"/>
    </xf>
    <xf numFmtId="0" fontId="31" fillId="3" borderId="1" xfId="0" applyFont="1" applyFill="1" applyBorder="1" applyAlignment="1">
      <alignment horizontal="left"/>
    </xf>
    <xf numFmtId="165" fontId="32" fillId="3" borderId="1" xfId="21" applyNumberFormat="1" applyFont="1" applyFill="1" applyBorder="1" applyAlignment="1">
      <alignment wrapText="1"/>
    </xf>
    <xf numFmtId="43" fontId="22" fillId="3" borderId="0" xfId="1" applyFont="1" applyFill="1" applyProtection="1"/>
    <xf numFmtId="0" fontId="22" fillId="3" borderId="0" xfId="0" applyFont="1" applyFill="1" applyProtection="1"/>
    <xf numFmtId="0" fontId="22" fillId="3" borderId="19" xfId="0" applyFont="1" applyFill="1" applyBorder="1" applyAlignment="1" applyProtection="1">
      <alignment vertical="center"/>
    </xf>
    <xf numFmtId="169" fontId="22" fillId="3" borderId="19" xfId="1" applyNumberFormat="1" applyFont="1" applyFill="1" applyBorder="1" applyAlignment="1" applyProtection="1">
      <alignment vertical="center"/>
    </xf>
    <xf numFmtId="43" fontId="22" fillId="3" borderId="19" xfId="1" applyFont="1" applyFill="1" applyBorder="1" applyAlignment="1" applyProtection="1">
      <alignment vertical="center"/>
    </xf>
    <xf numFmtId="0" fontId="21" fillId="3" borderId="12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wrapText="1"/>
    </xf>
    <xf numFmtId="0" fontId="21" fillId="3" borderId="5" xfId="0" applyFont="1" applyFill="1" applyBorder="1" applyAlignment="1" applyProtection="1">
      <alignment horizontal="center" vertical="center" wrapText="1"/>
    </xf>
    <xf numFmtId="169" fontId="21" fillId="3" borderId="14" xfId="1" applyNumberFormat="1" applyFont="1" applyFill="1" applyBorder="1" applyAlignment="1" applyProtection="1">
      <alignment horizontal="center" vertical="center" wrapText="1"/>
    </xf>
    <xf numFmtId="43" fontId="21" fillId="3" borderId="14" xfId="1" applyFont="1" applyFill="1" applyBorder="1" applyAlignment="1" applyProtection="1">
      <alignment horizontal="center" vertical="center" wrapText="1"/>
    </xf>
    <xf numFmtId="169" fontId="32" fillId="2" borderId="34" xfId="1" applyNumberFormat="1" applyFont="1" applyFill="1" applyBorder="1" applyAlignment="1" applyProtection="1">
      <alignment horizontal="center" vertical="center" wrapText="1"/>
    </xf>
    <xf numFmtId="43" fontId="32" fillId="2" borderId="34" xfId="1" applyFont="1" applyFill="1" applyBorder="1" applyAlignment="1" applyProtection="1">
      <alignment horizontal="center" vertical="center" wrapText="1"/>
    </xf>
    <xf numFmtId="43" fontId="21" fillId="2" borderId="0" xfId="1" applyFont="1" applyFill="1" applyProtection="1"/>
    <xf numFmtId="0" fontId="21" fillId="2" borderId="0" xfId="0" applyFont="1" applyFill="1" applyProtection="1"/>
    <xf numFmtId="0" fontId="22" fillId="1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43" fontId="22" fillId="10" borderId="1" xfId="1" applyFont="1" applyFill="1" applyBorder="1" applyAlignment="1">
      <alignment horizontal="center" vertical="center" wrapText="1"/>
    </xf>
    <xf numFmtId="169" fontId="22" fillId="3" borderId="1" xfId="1" applyNumberFormat="1" applyFont="1" applyFill="1" applyBorder="1" applyAlignment="1" applyProtection="1">
      <alignment horizontal="center" vertical="center" wrapText="1"/>
    </xf>
    <xf numFmtId="43" fontId="22" fillId="3" borderId="1" xfId="1" applyFont="1" applyFill="1" applyBorder="1" applyAlignment="1" applyProtection="1">
      <alignment horizontal="center" vertical="center" wrapText="1"/>
    </xf>
    <xf numFmtId="169" fontId="21" fillId="2" borderId="1" xfId="1" applyNumberFormat="1" applyFont="1" applyFill="1" applyBorder="1" applyAlignment="1" applyProtection="1">
      <alignment vertical="center"/>
    </xf>
    <xf numFmtId="43" fontId="21" fillId="2" borderId="1" xfId="1" applyFont="1" applyFill="1" applyBorder="1" applyAlignment="1" applyProtection="1">
      <alignment vertical="center"/>
    </xf>
    <xf numFmtId="43" fontId="21" fillId="3" borderId="0" xfId="1" applyFont="1" applyFill="1" applyProtection="1"/>
    <xf numFmtId="0" fontId="21" fillId="3" borderId="0" xfId="0" applyFont="1" applyFill="1" applyProtection="1"/>
    <xf numFmtId="0" fontId="22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169" fontId="32" fillId="2" borderId="1" xfId="1" applyNumberFormat="1" applyFont="1" applyFill="1" applyBorder="1" applyAlignment="1" applyProtection="1">
      <alignment horizontal="center" vertical="center" wrapText="1"/>
    </xf>
    <xf numFmtId="43" fontId="32" fillId="2" borderId="1" xfId="1" applyFont="1" applyFill="1" applyBorder="1" applyAlignment="1" applyProtection="1">
      <alignment horizontal="center" vertical="center" wrapText="1"/>
    </xf>
    <xf numFmtId="169" fontId="32" fillId="2" borderId="1" xfId="1" applyNumberFormat="1" applyFont="1" applyFill="1" applyBorder="1" applyAlignment="1" applyProtection="1">
      <alignment horizontal="center" vertical="center"/>
    </xf>
    <xf numFmtId="43" fontId="32" fillId="2" borderId="1" xfId="1" applyFont="1" applyFill="1" applyBorder="1" applyAlignment="1" applyProtection="1">
      <alignment horizontal="center" vertical="center"/>
    </xf>
    <xf numFmtId="0" fontId="3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22" fillId="3" borderId="1" xfId="25" applyFont="1" applyFill="1" applyBorder="1" applyAlignment="1">
      <alignment horizontal="center" vertical="center" wrapText="1"/>
    </xf>
    <xf numFmtId="0" fontId="22" fillId="10" borderId="1" xfId="25" applyFont="1" applyFill="1" applyBorder="1" applyAlignment="1">
      <alignment horizontal="center" vertical="center" wrapText="1"/>
    </xf>
    <xf numFmtId="0" fontId="22" fillId="3" borderId="1" xfId="25" applyFont="1" applyFill="1" applyBorder="1" applyAlignment="1">
      <alignment vertical="center" wrapText="1"/>
    </xf>
    <xf numFmtId="171" fontId="22" fillId="10" borderId="1" xfId="26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/>
    </xf>
    <xf numFmtId="0" fontId="22" fillId="0" borderId="1" xfId="25" applyFont="1" applyFill="1" applyBorder="1" applyAlignment="1">
      <alignment horizontal="center" vertical="center" wrapText="1"/>
    </xf>
    <xf numFmtId="169" fontId="22" fillId="0" borderId="1" xfId="1" applyNumberFormat="1" applyFont="1" applyFill="1" applyBorder="1" applyAlignment="1" applyProtection="1">
      <alignment horizontal="center" vertical="center" wrapText="1"/>
    </xf>
    <xf numFmtId="43" fontId="22" fillId="0" borderId="0" xfId="1" applyFont="1" applyFill="1" applyProtection="1"/>
    <xf numFmtId="0" fontId="22" fillId="0" borderId="0" xfId="0" applyFont="1" applyFill="1" applyProtection="1"/>
    <xf numFmtId="168" fontId="22" fillId="10" borderId="1" xfId="14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3" fontId="22" fillId="0" borderId="1" xfId="1" applyFont="1" applyFill="1" applyBorder="1" applyAlignment="1" applyProtection="1">
      <alignment horizontal="center" vertical="center" wrapText="1"/>
    </xf>
    <xf numFmtId="0" fontId="22" fillId="3" borderId="1" xfId="25" applyFont="1" applyFill="1" applyBorder="1" applyAlignment="1">
      <alignment horizontal="center" vertical="center"/>
    </xf>
    <xf numFmtId="0" fontId="22" fillId="0" borderId="1" xfId="25" applyFont="1" applyFill="1" applyBorder="1" applyAlignment="1">
      <alignment vertical="center" wrapText="1"/>
    </xf>
    <xf numFmtId="171" fontId="22" fillId="10" borderId="1" xfId="26" applyNumberFormat="1" applyFont="1" applyFill="1" applyBorder="1" applyAlignment="1">
      <alignment horizontal="center" vertical="center"/>
    </xf>
    <xf numFmtId="169" fontId="22" fillId="0" borderId="1" xfId="1" applyNumberFormat="1" applyFont="1" applyFill="1" applyBorder="1" applyAlignment="1" applyProtection="1">
      <alignment horizontal="center" vertical="center"/>
    </xf>
    <xf numFmtId="43" fontId="22" fillId="0" borderId="1" xfId="1" applyFont="1" applyFill="1" applyBorder="1" applyAlignment="1" applyProtection="1">
      <alignment horizontal="center" vertical="center"/>
    </xf>
    <xf numFmtId="0" fontId="31" fillId="0" borderId="1" xfId="0" applyFont="1" applyBorder="1" applyAlignment="1">
      <alignment vertical="top" wrapText="1"/>
    </xf>
    <xf numFmtId="43" fontId="28" fillId="0" borderId="1" xfId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center"/>
    </xf>
    <xf numFmtId="0" fontId="22" fillId="11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vertical="center" wrapText="1"/>
    </xf>
    <xf numFmtId="43" fontId="32" fillId="2" borderId="0" xfId="1" applyFont="1" applyFill="1" applyProtection="1"/>
    <xf numFmtId="0" fontId="32" fillId="2" borderId="0" xfId="0" applyFont="1" applyFill="1" applyProtection="1"/>
    <xf numFmtId="43" fontId="17" fillId="10" borderId="1" xfId="1" applyFont="1" applyFill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43" fontId="17" fillId="10" borderId="1" xfId="1" applyFont="1" applyFill="1" applyBorder="1" applyAlignment="1">
      <alignment horizontal="center" vertical="center"/>
    </xf>
    <xf numFmtId="169" fontId="32" fillId="2" borderId="1" xfId="1" applyNumberFormat="1" applyFont="1" applyFill="1" applyBorder="1" applyAlignment="1">
      <alignment horizontal="center" vertical="center" wrapText="1"/>
    </xf>
    <xf numFmtId="43" fontId="32" fillId="2" borderId="1" xfId="1" applyFont="1" applyFill="1" applyBorder="1" applyAlignment="1">
      <alignment horizontal="center" vertical="center" wrapText="1"/>
    </xf>
    <xf numFmtId="169" fontId="32" fillId="12" borderId="1" xfId="1" applyNumberFormat="1" applyFont="1" applyFill="1" applyBorder="1" applyAlignment="1">
      <alignment horizontal="center" vertical="center" wrapText="1"/>
    </xf>
    <xf numFmtId="43" fontId="32" fillId="12" borderId="1" xfId="1" applyFont="1" applyFill="1" applyBorder="1" applyAlignment="1">
      <alignment horizontal="center" vertical="center" wrapText="1"/>
    </xf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vertical="center"/>
    </xf>
    <xf numFmtId="169" fontId="22" fillId="3" borderId="0" xfId="1" applyNumberFormat="1" applyFont="1" applyFill="1" applyAlignment="1" applyProtection="1">
      <alignment horizontal="center" vertical="center"/>
    </xf>
    <xf numFmtId="43" fontId="22" fillId="3" borderId="0" xfId="1" applyFont="1" applyFill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vertical="center"/>
    </xf>
    <xf numFmtId="0" fontId="21" fillId="3" borderId="8" xfId="0" applyFont="1" applyFill="1" applyBorder="1" applyAlignment="1" applyProtection="1">
      <alignment horizontal="center" vertical="center"/>
    </xf>
    <xf numFmtId="0" fontId="21" fillId="3" borderId="38" xfId="0" applyFont="1" applyFill="1" applyBorder="1" applyAlignment="1" applyProtection="1">
      <alignment horizontal="center" vertical="center" wrapText="1"/>
    </xf>
    <xf numFmtId="0" fontId="21" fillId="3" borderId="38" xfId="0" applyFont="1" applyFill="1" applyBorder="1" applyAlignment="1" applyProtection="1">
      <alignment horizontal="center" vertical="center"/>
    </xf>
    <xf numFmtId="165" fontId="38" fillId="0" borderId="7" xfId="1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3" fillId="0" borderId="19" xfId="5" applyFont="1" applyBorder="1" applyAlignment="1">
      <alignment horizontal="center" vertical="center"/>
    </xf>
    <xf numFmtId="0" fontId="38" fillId="3" borderId="9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38" fillId="3" borderId="14" xfId="0" applyFont="1" applyFill="1" applyBorder="1" applyAlignment="1">
      <alignment horizontal="center" vertical="center" wrapText="1"/>
    </xf>
    <xf numFmtId="0" fontId="38" fillId="3" borderId="18" xfId="0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38" fillId="3" borderId="21" xfId="0" applyFont="1" applyFill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 wrapText="1"/>
    </xf>
    <xf numFmtId="0" fontId="38" fillId="3" borderId="20" xfId="0" applyFont="1" applyFill="1" applyBorder="1" applyAlignment="1">
      <alignment horizontal="center" vertical="center" wrapText="1"/>
    </xf>
    <xf numFmtId="0" fontId="38" fillId="3" borderId="2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164" fontId="16" fillId="2" borderId="1" xfId="0" applyNumberFormat="1" applyFont="1" applyFill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center"/>
    </xf>
    <xf numFmtId="0" fontId="16" fillId="2" borderId="25" xfId="0" applyFont="1" applyFill="1" applyBorder="1" applyAlignment="1" applyProtection="1">
      <alignment horizontal="center" vertical="center" wrapText="1"/>
    </xf>
    <xf numFmtId="0" fontId="16" fillId="2" borderId="34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top" wrapText="1"/>
    </xf>
    <xf numFmtId="43" fontId="12" fillId="0" borderId="0" xfId="1" applyFont="1" applyFill="1" applyBorder="1" applyAlignment="1" applyProtection="1">
      <alignment horizontal="center"/>
    </xf>
    <xf numFmtId="0" fontId="29" fillId="2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3" fontId="12" fillId="0" borderId="0" xfId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3" fontId="14" fillId="2" borderId="1" xfId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2" fillId="2" borderId="1" xfId="25" applyFont="1" applyFill="1" applyBorder="1" applyAlignment="1">
      <alignment horizontal="center" vertical="center" wrapText="1"/>
    </xf>
    <xf numFmtId="0" fontId="21" fillId="2" borderId="1" xfId="25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49" fillId="3" borderId="0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/>
    </xf>
    <xf numFmtId="169" fontId="21" fillId="10" borderId="8" xfId="1" applyNumberFormat="1" applyFont="1" applyFill="1" applyBorder="1" applyAlignment="1" applyProtection="1">
      <alignment horizontal="center" vertical="center" wrapText="1"/>
    </xf>
    <xf numFmtId="169" fontId="21" fillId="10" borderId="14" xfId="1" applyNumberFormat="1" applyFont="1" applyFill="1" applyBorder="1" applyAlignment="1" applyProtection="1">
      <alignment horizontal="center" vertical="center" wrapText="1"/>
    </xf>
    <xf numFmtId="0" fontId="32" fillId="2" borderId="34" xfId="25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3" fontId="25" fillId="0" borderId="0" xfId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165" fontId="13" fillId="2" borderId="28" xfId="1" applyNumberFormat="1" applyFont="1" applyFill="1" applyBorder="1" applyAlignment="1">
      <alignment horizontal="center" vertical="center" wrapText="1"/>
    </xf>
    <xf numFmtId="165" fontId="13" fillId="2" borderId="31" xfId="1" applyNumberFormat="1" applyFont="1" applyFill="1" applyBorder="1" applyAlignment="1">
      <alignment horizontal="center" vertical="center" wrapText="1"/>
    </xf>
    <xf numFmtId="43" fontId="13" fillId="2" borderId="29" xfId="1" applyFont="1" applyFill="1" applyBorder="1" applyAlignment="1">
      <alignment horizontal="center" vertical="center" wrapText="1"/>
    </xf>
    <xf numFmtId="43" fontId="13" fillId="2" borderId="32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0" fontId="13" fillId="0" borderId="45" xfId="0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3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32" fillId="3" borderId="4" xfId="0" applyFont="1" applyFill="1" applyBorder="1" applyAlignment="1">
      <alignment horizontal="center"/>
    </xf>
    <xf numFmtId="0" fontId="32" fillId="3" borderId="38" xfId="0" applyFont="1" applyFill="1" applyBorder="1" applyAlignment="1">
      <alignment horizontal="center"/>
    </xf>
    <xf numFmtId="0" fontId="29" fillId="0" borderId="0" xfId="0" applyFont="1" applyFill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32" fillId="3" borderId="44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165" fontId="31" fillId="3" borderId="41" xfId="21" applyNumberFormat="1" applyFont="1" applyFill="1" applyBorder="1" applyAlignment="1">
      <alignment horizontal="center" vertical="center" wrapText="1"/>
    </xf>
    <xf numFmtId="165" fontId="31" fillId="3" borderId="43" xfId="21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21" fillId="2" borderId="18" xfId="0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0" fontId="21" fillId="2" borderId="54" xfId="0" applyFont="1" applyFill="1" applyBorder="1" applyAlignment="1">
      <alignment horizontal="center"/>
    </xf>
    <xf numFmtId="165" fontId="14" fillId="2" borderId="55" xfId="1" applyNumberFormat="1" applyFont="1" applyFill="1" applyBorder="1" applyAlignment="1">
      <alignment horizontal="center" wrapText="1"/>
    </xf>
    <xf numFmtId="43" fontId="14" fillId="2" borderId="55" xfId="1" applyFont="1" applyFill="1" applyBorder="1" applyAlignment="1">
      <alignment horizontal="center" wrapText="1"/>
    </xf>
  </cellXfs>
  <cellStyles count="27">
    <cellStyle name="Обычный" xfId="0" builtinId="0"/>
    <cellStyle name="Обычный 10" xfId="24"/>
    <cellStyle name="Обычный 13" xfId="23"/>
    <cellStyle name="Обычный 14" xfId="7"/>
    <cellStyle name="Обычный 2" xfId="2"/>
    <cellStyle name="Обычный 2 2" xfId="8"/>
    <cellStyle name="Обычный 2 3" xfId="15"/>
    <cellStyle name="Обычный 2 4" xfId="16"/>
    <cellStyle name="Обычный 3" xfId="5"/>
    <cellStyle name="Обычный 3 2" xfId="9"/>
    <cellStyle name="Обычный 3 3" xfId="17"/>
    <cellStyle name="Обычный 4" xfId="10"/>
    <cellStyle name="Обычный 4 2" xfId="4"/>
    <cellStyle name="Обычный 4 2 3" xfId="22"/>
    <cellStyle name="Обычный 5" xfId="11"/>
    <cellStyle name="Обычный 5 4" xfId="3"/>
    <cellStyle name="Обычный 6" xfId="6"/>
    <cellStyle name="Обычный_Лист1" xfId="25"/>
    <cellStyle name="Процентный 2" xfId="18"/>
    <cellStyle name="Финансовый" xfId="1" builtinId="3"/>
    <cellStyle name="Финансовый 2" xfId="13"/>
    <cellStyle name="Финансовый 3" xfId="12"/>
    <cellStyle name="Финансовый 4" xfId="19"/>
    <cellStyle name="Финансовый 5" xfId="14"/>
    <cellStyle name="Финансовый 6" xfId="21"/>
    <cellStyle name="Финансовый 8" xfId="20"/>
    <cellStyle name="Финансовый_Лист1" xf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view="pageBreakPreview" zoomScale="60" zoomScaleNormal="100" workbookViewId="0">
      <selection activeCell="Q14" sqref="Q14"/>
    </sheetView>
  </sheetViews>
  <sheetFormatPr defaultColWidth="19" defaultRowHeight="20.25"/>
  <cols>
    <col min="1" max="1" width="22.7109375" style="37" customWidth="1"/>
    <col min="2" max="2" width="23.85546875" style="37" bestFit="1" customWidth="1"/>
    <col min="3" max="3" width="25.28515625" style="37" customWidth="1"/>
    <col min="4" max="4" width="25.42578125" style="37" bestFit="1" customWidth="1"/>
    <col min="5" max="5" width="23" style="37" customWidth="1"/>
    <col min="6" max="6" width="24.28515625" style="37" customWidth="1"/>
    <col min="7" max="7" width="22.7109375" style="37" customWidth="1"/>
    <col min="8" max="8" width="23.85546875" style="37" bestFit="1" customWidth="1"/>
    <col min="9" max="9" width="18.5703125" style="37" customWidth="1"/>
    <col min="10" max="10" width="23.85546875" style="37" bestFit="1" customWidth="1"/>
    <col min="11" max="11" width="16.28515625" style="37" customWidth="1"/>
    <col min="12" max="12" width="22.28515625" style="37" bestFit="1" customWidth="1"/>
    <col min="13" max="13" width="15.85546875" style="37" customWidth="1"/>
    <col min="14" max="14" width="23.85546875" style="37" bestFit="1" customWidth="1"/>
    <col min="15" max="15" width="24.28515625" style="37" customWidth="1"/>
    <col min="16" max="16" width="16.28515625" style="37" customWidth="1"/>
    <col min="17" max="17" width="24" style="37" customWidth="1"/>
    <col min="18" max="18" width="28.7109375" style="37" customWidth="1"/>
    <col min="19" max="16384" width="19" style="37"/>
  </cols>
  <sheetData>
    <row r="1" spans="1:18" ht="33.75" customHeight="1">
      <c r="A1" s="439" t="s">
        <v>1577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</row>
    <row r="2" spans="1:18" ht="33.75" customHeight="1">
      <c r="A2" s="440" t="s">
        <v>1578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</row>
    <row r="3" spans="1:18" ht="26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32.25" customHeight="1">
      <c r="A4" s="441" t="s">
        <v>1959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</row>
    <row r="5" spans="1:18" ht="25.5">
      <c r="A5" s="442" t="s">
        <v>3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</row>
    <row r="6" spans="1:18" ht="27" thickBot="1">
      <c r="A6" s="443"/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</row>
    <row r="7" spans="1:18" ht="16.5" customHeight="1" thickBot="1">
      <c r="A7" s="446" t="s">
        <v>493</v>
      </c>
      <c r="B7" s="447"/>
      <c r="C7" s="447"/>
      <c r="D7" s="447"/>
      <c r="E7" s="447"/>
      <c r="F7" s="448"/>
      <c r="G7" s="452" t="s">
        <v>494</v>
      </c>
      <c r="H7" s="453"/>
      <c r="I7" s="452" t="s">
        <v>503</v>
      </c>
      <c r="J7" s="456"/>
      <c r="K7" s="456"/>
      <c r="L7" s="456"/>
      <c r="M7" s="456"/>
      <c r="N7" s="456"/>
      <c r="O7" s="453"/>
      <c r="P7" s="452" t="s">
        <v>504</v>
      </c>
      <c r="Q7" s="453"/>
      <c r="R7" s="458" t="s">
        <v>512</v>
      </c>
    </row>
    <row r="8" spans="1:18" ht="16.5" customHeight="1" thickBot="1">
      <c r="A8" s="452" t="s">
        <v>495</v>
      </c>
      <c r="B8" s="444" t="s">
        <v>514</v>
      </c>
      <c r="C8" s="449" t="s">
        <v>455</v>
      </c>
      <c r="D8" s="450"/>
      <c r="E8" s="450"/>
      <c r="F8" s="451"/>
      <c r="G8" s="454"/>
      <c r="H8" s="455"/>
      <c r="I8" s="449"/>
      <c r="J8" s="450"/>
      <c r="K8" s="450"/>
      <c r="L8" s="450"/>
      <c r="M8" s="450"/>
      <c r="N8" s="450"/>
      <c r="O8" s="451"/>
      <c r="P8" s="454"/>
      <c r="Q8" s="455"/>
      <c r="R8" s="459"/>
    </row>
    <row r="9" spans="1:18" ht="33.75" customHeight="1" thickBot="1">
      <c r="A9" s="454"/>
      <c r="B9" s="445"/>
      <c r="C9" s="461" t="s">
        <v>496</v>
      </c>
      <c r="D9" s="462"/>
      <c r="E9" s="452" t="s">
        <v>497</v>
      </c>
      <c r="F9" s="453"/>
      <c r="G9" s="454"/>
      <c r="H9" s="455"/>
      <c r="I9" s="452" t="s">
        <v>505</v>
      </c>
      <c r="J9" s="453"/>
      <c r="K9" s="452" t="s">
        <v>506</v>
      </c>
      <c r="L9" s="453"/>
      <c r="M9" s="452" t="s">
        <v>507</v>
      </c>
      <c r="N9" s="453"/>
      <c r="O9" s="38" t="s">
        <v>455</v>
      </c>
      <c r="P9" s="454"/>
      <c r="Q9" s="455"/>
      <c r="R9" s="459"/>
    </row>
    <row r="10" spans="1:18" ht="46.5" customHeight="1" thickBot="1">
      <c r="A10" s="454"/>
      <c r="B10" s="445"/>
      <c r="C10" s="463"/>
      <c r="D10" s="464"/>
      <c r="E10" s="449"/>
      <c r="F10" s="451"/>
      <c r="G10" s="449"/>
      <c r="H10" s="451"/>
      <c r="I10" s="449"/>
      <c r="J10" s="451"/>
      <c r="K10" s="449"/>
      <c r="L10" s="451"/>
      <c r="M10" s="449"/>
      <c r="N10" s="451"/>
      <c r="O10" s="38" t="s">
        <v>513</v>
      </c>
      <c r="P10" s="449"/>
      <c r="Q10" s="451"/>
      <c r="R10" s="459"/>
    </row>
    <row r="11" spans="1:18" ht="40.5" customHeight="1">
      <c r="A11" s="454"/>
      <c r="B11" s="445"/>
      <c r="C11" s="444" t="s">
        <v>498</v>
      </c>
      <c r="D11" s="444" t="s">
        <v>510</v>
      </c>
      <c r="E11" s="444" t="s">
        <v>499</v>
      </c>
      <c r="F11" s="444" t="s">
        <v>500</v>
      </c>
      <c r="G11" s="444" t="s">
        <v>501</v>
      </c>
      <c r="H11" s="444" t="s">
        <v>502</v>
      </c>
      <c r="I11" s="444" t="s">
        <v>508</v>
      </c>
      <c r="J11" s="444" t="s">
        <v>509</v>
      </c>
      <c r="K11" s="444" t="s">
        <v>508</v>
      </c>
      <c r="L11" s="444" t="s">
        <v>502</v>
      </c>
      <c r="M11" s="444" t="s">
        <v>508</v>
      </c>
      <c r="N11" s="444" t="s">
        <v>510</v>
      </c>
      <c r="O11" s="444" t="s">
        <v>510</v>
      </c>
      <c r="P11" s="444" t="s">
        <v>511</v>
      </c>
      <c r="Q11" s="444" t="s">
        <v>510</v>
      </c>
      <c r="R11" s="459"/>
    </row>
    <row r="12" spans="1:18" ht="30" customHeight="1" thickBot="1">
      <c r="A12" s="449"/>
      <c r="B12" s="457"/>
      <c r="C12" s="457"/>
      <c r="D12" s="457"/>
      <c r="E12" s="457"/>
      <c r="F12" s="457"/>
      <c r="G12" s="457"/>
      <c r="H12" s="457"/>
      <c r="I12" s="445"/>
      <c r="J12" s="445"/>
      <c r="K12" s="445"/>
      <c r="L12" s="445"/>
      <c r="M12" s="445"/>
      <c r="N12" s="445"/>
      <c r="O12" s="445"/>
      <c r="P12" s="445"/>
      <c r="Q12" s="445"/>
      <c r="R12" s="460"/>
    </row>
    <row r="13" spans="1:18" s="60" customFormat="1" ht="25.5" customHeight="1" thickBot="1">
      <c r="A13" s="55">
        <f>C13+E13</f>
        <v>5821</v>
      </c>
      <c r="B13" s="56">
        <f>D13+F13</f>
        <v>213455117.19999999</v>
      </c>
      <c r="C13" s="55">
        <f>'Стационар КСГ'!D506</f>
        <v>5816</v>
      </c>
      <c r="D13" s="57">
        <f>'Стационар КСГ'!E506</f>
        <v>212568207.19999999</v>
      </c>
      <c r="E13" s="438">
        <f>ВМП!H101</f>
        <v>5</v>
      </c>
      <c r="F13" s="56">
        <f>ВМП!I101</f>
        <v>886910</v>
      </c>
      <c r="G13" s="55">
        <f>'Дневной стационар КСГ'!D261</f>
        <v>2103</v>
      </c>
      <c r="H13" s="56">
        <f>'Дневной стационар КСГ'!E261</f>
        <v>33277752</v>
      </c>
      <c r="I13" s="55">
        <f>Поликлиника!B66</f>
        <v>171252</v>
      </c>
      <c r="J13" s="58">
        <f>Поликлиника!E66</f>
        <v>174192166.52000001</v>
      </c>
      <c r="K13" s="55">
        <f>Поликлиника!C66</f>
        <v>26532</v>
      </c>
      <c r="L13" s="56">
        <f>Поликлиника!F66</f>
        <v>24645574.799999997</v>
      </c>
      <c r="M13" s="55">
        <f>Поликлиника!D66</f>
        <v>69090</v>
      </c>
      <c r="N13" s="56">
        <f>Поликлиника!G66</f>
        <v>114173944.19999999</v>
      </c>
      <c r="O13" s="59">
        <f>'в том числе допол. услуги'!D156</f>
        <v>8987837.1999999993</v>
      </c>
      <c r="P13" s="55">
        <v>15544</v>
      </c>
      <c r="Q13" s="56">
        <v>64569739.600000001</v>
      </c>
      <c r="R13" s="61">
        <f>B13+H13+J13+L13+N13+Q13</f>
        <v>624314294.32000005</v>
      </c>
    </row>
  </sheetData>
  <mergeCells count="33">
    <mergeCell ref="R7:R12"/>
    <mergeCell ref="A8:A12"/>
    <mergeCell ref="B8:B12"/>
    <mergeCell ref="C9:D10"/>
    <mergeCell ref="E9:F10"/>
    <mergeCell ref="I9:J10"/>
    <mergeCell ref="K9:L10"/>
    <mergeCell ref="M9:N10"/>
    <mergeCell ref="C11:C12"/>
    <mergeCell ref="D11:D12"/>
    <mergeCell ref="G11:G12"/>
    <mergeCell ref="H11:H12"/>
    <mergeCell ref="I11:I12"/>
    <mergeCell ref="J11:J12"/>
    <mergeCell ref="K11:K12"/>
    <mergeCell ref="E11:E12"/>
    <mergeCell ref="Q11:Q12"/>
    <mergeCell ref="A7:F7"/>
    <mergeCell ref="C8:F8"/>
    <mergeCell ref="G7:H10"/>
    <mergeCell ref="I7:O8"/>
    <mergeCell ref="P7:Q10"/>
    <mergeCell ref="F11:F12"/>
    <mergeCell ref="P11:P12"/>
    <mergeCell ref="L11:L12"/>
    <mergeCell ref="M11:M12"/>
    <mergeCell ref="N11:N12"/>
    <mergeCell ref="O11:O12"/>
    <mergeCell ref="A1:R1"/>
    <mergeCell ref="A2:R2"/>
    <mergeCell ref="A4:R4"/>
    <mergeCell ref="A5:R5"/>
    <mergeCell ref="A6:R6"/>
  </mergeCells>
  <pageMargins left="0.11811023622047245" right="0.11811023622047245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topLeftCell="A23" zoomScale="80" zoomScaleNormal="100" zoomScaleSheetLayoutView="80" workbookViewId="0">
      <selection activeCell="C10" sqref="C10:C42"/>
    </sheetView>
  </sheetViews>
  <sheetFormatPr defaultRowHeight="15"/>
  <cols>
    <col min="1" max="1" width="9" style="3" customWidth="1"/>
    <col min="2" max="2" width="70.28515625" style="5" customWidth="1"/>
    <col min="3" max="5" width="17.85546875" style="3" customWidth="1"/>
    <col min="6" max="6" width="17.42578125" style="3" customWidth="1"/>
    <col min="7" max="7" width="11.42578125" style="3" customWidth="1"/>
    <col min="8" max="8" width="10.42578125" style="3" customWidth="1"/>
    <col min="9" max="9" width="9.7109375" style="3" customWidth="1"/>
    <col min="10" max="10" width="9.28515625" style="3" customWidth="1"/>
    <col min="11" max="11" width="10.7109375" style="3" customWidth="1"/>
    <col min="12" max="12" width="9.28515625" style="3" customWidth="1"/>
    <col min="13" max="13" width="9.5703125" style="3" bestFit="1" customWidth="1"/>
    <col min="14" max="14" width="9.28515625" style="3" bestFit="1" customWidth="1"/>
    <col min="15" max="252" width="9.140625" style="3"/>
    <col min="253" max="253" width="6.140625" style="3" bestFit="1" customWidth="1"/>
    <col min="254" max="254" width="40.7109375" style="3" customWidth="1"/>
    <col min="255" max="255" width="10" style="3" customWidth="1"/>
    <col min="256" max="256" width="10.5703125" style="3" customWidth="1"/>
    <col min="257" max="257" width="11.140625" style="3" customWidth="1"/>
    <col min="258" max="258" width="12.28515625" style="3" customWidth="1"/>
    <col min="259" max="259" width="11.5703125" style="3" customWidth="1"/>
    <col min="260" max="260" width="10.28515625" style="3" customWidth="1"/>
    <col min="261" max="261" width="11.42578125" style="3" customWidth="1"/>
    <col min="262" max="262" width="12.140625" style="3" customWidth="1"/>
    <col min="263" max="263" width="9.7109375" style="3" customWidth="1"/>
    <col min="264" max="264" width="9.28515625" style="3" customWidth="1"/>
    <col min="265" max="265" width="10.7109375" style="3" customWidth="1"/>
    <col min="266" max="266" width="9.28515625" style="3" customWidth="1"/>
    <col min="267" max="267" width="12.7109375" style="3" customWidth="1"/>
    <col min="268" max="268" width="10.7109375" style="3" customWidth="1"/>
    <col min="269" max="508" width="9.140625" style="3"/>
    <col min="509" max="509" width="6.140625" style="3" bestFit="1" customWidth="1"/>
    <col min="510" max="510" width="40.7109375" style="3" customWidth="1"/>
    <col min="511" max="511" width="10" style="3" customWidth="1"/>
    <col min="512" max="512" width="10.5703125" style="3" customWidth="1"/>
    <col min="513" max="513" width="11.140625" style="3" customWidth="1"/>
    <col min="514" max="514" width="12.28515625" style="3" customWidth="1"/>
    <col min="515" max="515" width="11.5703125" style="3" customWidth="1"/>
    <col min="516" max="516" width="10.28515625" style="3" customWidth="1"/>
    <col min="517" max="517" width="11.42578125" style="3" customWidth="1"/>
    <col min="518" max="518" width="12.140625" style="3" customWidth="1"/>
    <col min="519" max="519" width="9.7109375" style="3" customWidth="1"/>
    <col min="520" max="520" width="9.28515625" style="3" customWidth="1"/>
    <col min="521" max="521" width="10.7109375" style="3" customWidth="1"/>
    <col min="522" max="522" width="9.28515625" style="3" customWidth="1"/>
    <col min="523" max="523" width="12.7109375" style="3" customWidth="1"/>
    <col min="524" max="524" width="10.7109375" style="3" customWidth="1"/>
    <col min="525" max="764" width="9.140625" style="3"/>
    <col min="765" max="765" width="6.140625" style="3" bestFit="1" customWidth="1"/>
    <col min="766" max="766" width="40.7109375" style="3" customWidth="1"/>
    <col min="767" max="767" width="10" style="3" customWidth="1"/>
    <col min="768" max="768" width="10.5703125" style="3" customWidth="1"/>
    <col min="769" max="769" width="11.140625" style="3" customWidth="1"/>
    <col min="770" max="770" width="12.28515625" style="3" customWidth="1"/>
    <col min="771" max="771" width="11.5703125" style="3" customWidth="1"/>
    <col min="772" max="772" width="10.28515625" style="3" customWidth="1"/>
    <col min="773" max="773" width="11.42578125" style="3" customWidth="1"/>
    <col min="774" max="774" width="12.140625" style="3" customWidth="1"/>
    <col min="775" max="775" width="9.7109375" style="3" customWidth="1"/>
    <col min="776" max="776" width="9.28515625" style="3" customWidth="1"/>
    <col min="777" max="777" width="10.7109375" style="3" customWidth="1"/>
    <col min="778" max="778" width="9.28515625" style="3" customWidth="1"/>
    <col min="779" max="779" width="12.7109375" style="3" customWidth="1"/>
    <col min="780" max="780" width="10.7109375" style="3" customWidth="1"/>
    <col min="781" max="1020" width="9.140625" style="3"/>
    <col min="1021" max="1021" width="6.140625" style="3" bestFit="1" customWidth="1"/>
    <col min="1022" max="1022" width="40.7109375" style="3" customWidth="1"/>
    <col min="1023" max="1023" width="10" style="3" customWidth="1"/>
    <col min="1024" max="1024" width="10.5703125" style="3" customWidth="1"/>
    <col min="1025" max="1025" width="11.140625" style="3" customWidth="1"/>
    <col min="1026" max="1026" width="12.28515625" style="3" customWidth="1"/>
    <col min="1027" max="1027" width="11.5703125" style="3" customWidth="1"/>
    <col min="1028" max="1028" width="10.28515625" style="3" customWidth="1"/>
    <col min="1029" max="1029" width="11.42578125" style="3" customWidth="1"/>
    <col min="1030" max="1030" width="12.140625" style="3" customWidth="1"/>
    <col min="1031" max="1031" width="9.7109375" style="3" customWidth="1"/>
    <col min="1032" max="1032" width="9.28515625" style="3" customWidth="1"/>
    <col min="1033" max="1033" width="10.7109375" style="3" customWidth="1"/>
    <col min="1034" max="1034" width="9.28515625" style="3" customWidth="1"/>
    <col min="1035" max="1035" width="12.7109375" style="3" customWidth="1"/>
    <col min="1036" max="1036" width="10.7109375" style="3" customWidth="1"/>
    <col min="1037" max="1276" width="9.140625" style="3"/>
    <col min="1277" max="1277" width="6.140625" style="3" bestFit="1" customWidth="1"/>
    <col min="1278" max="1278" width="40.7109375" style="3" customWidth="1"/>
    <col min="1279" max="1279" width="10" style="3" customWidth="1"/>
    <col min="1280" max="1280" width="10.5703125" style="3" customWidth="1"/>
    <col min="1281" max="1281" width="11.140625" style="3" customWidth="1"/>
    <col min="1282" max="1282" width="12.28515625" style="3" customWidth="1"/>
    <col min="1283" max="1283" width="11.5703125" style="3" customWidth="1"/>
    <col min="1284" max="1284" width="10.28515625" style="3" customWidth="1"/>
    <col min="1285" max="1285" width="11.42578125" style="3" customWidth="1"/>
    <col min="1286" max="1286" width="12.140625" style="3" customWidth="1"/>
    <col min="1287" max="1287" width="9.7109375" style="3" customWidth="1"/>
    <col min="1288" max="1288" width="9.28515625" style="3" customWidth="1"/>
    <col min="1289" max="1289" width="10.7109375" style="3" customWidth="1"/>
    <col min="1290" max="1290" width="9.28515625" style="3" customWidth="1"/>
    <col min="1291" max="1291" width="12.7109375" style="3" customWidth="1"/>
    <col min="1292" max="1292" width="10.7109375" style="3" customWidth="1"/>
    <col min="1293" max="1532" width="9.140625" style="3"/>
    <col min="1533" max="1533" width="6.140625" style="3" bestFit="1" customWidth="1"/>
    <col min="1534" max="1534" width="40.7109375" style="3" customWidth="1"/>
    <col min="1535" max="1535" width="10" style="3" customWidth="1"/>
    <col min="1536" max="1536" width="10.5703125" style="3" customWidth="1"/>
    <col min="1537" max="1537" width="11.140625" style="3" customWidth="1"/>
    <col min="1538" max="1538" width="12.28515625" style="3" customWidth="1"/>
    <col min="1539" max="1539" width="11.5703125" style="3" customWidth="1"/>
    <col min="1540" max="1540" width="10.28515625" style="3" customWidth="1"/>
    <col min="1541" max="1541" width="11.42578125" style="3" customWidth="1"/>
    <col min="1542" max="1542" width="12.140625" style="3" customWidth="1"/>
    <col min="1543" max="1543" width="9.7109375" style="3" customWidth="1"/>
    <col min="1544" max="1544" width="9.28515625" style="3" customWidth="1"/>
    <col min="1545" max="1545" width="10.7109375" style="3" customWidth="1"/>
    <col min="1546" max="1546" width="9.28515625" style="3" customWidth="1"/>
    <col min="1547" max="1547" width="12.7109375" style="3" customWidth="1"/>
    <col min="1548" max="1548" width="10.7109375" style="3" customWidth="1"/>
    <col min="1549" max="1788" width="9.140625" style="3"/>
    <col min="1789" max="1789" width="6.140625" style="3" bestFit="1" customWidth="1"/>
    <col min="1790" max="1790" width="40.7109375" style="3" customWidth="1"/>
    <col min="1791" max="1791" width="10" style="3" customWidth="1"/>
    <col min="1792" max="1792" width="10.5703125" style="3" customWidth="1"/>
    <col min="1793" max="1793" width="11.140625" style="3" customWidth="1"/>
    <col min="1794" max="1794" width="12.28515625" style="3" customWidth="1"/>
    <col min="1795" max="1795" width="11.5703125" style="3" customWidth="1"/>
    <col min="1796" max="1796" width="10.28515625" style="3" customWidth="1"/>
    <col min="1797" max="1797" width="11.42578125" style="3" customWidth="1"/>
    <col min="1798" max="1798" width="12.140625" style="3" customWidth="1"/>
    <col min="1799" max="1799" width="9.7109375" style="3" customWidth="1"/>
    <col min="1800" max="1800" width="9.28515625" style="3" customWidth="1"/>
    <col min="1801" max="1801" width="10.7109375" style="3" customWidth="1"/>
    <col min="1802" max="1802" width="9.28515625" style="3" customWidth="1"/>
    <col min="1803" max="1803" width="12.7109375" style="3" customWidth="1"/>
    <col min="1804" max="1804" width="10.7109375" style="3" customWidth="1"/>
    <col min="1805" max="2044" width="9.140625" style="3"/>
    <col min="2045" max="2045" width="6.140625" style="3" bestFit="1" customWidth="1"/>
    <col min="2046" max="2046" width="40.7109375" style="3" customWidth="1"/>
    <col min="2047" max="2047" width="10" style="3" customWidth="1"/>
    <col min="2048" max="2048" width="10.5703125" style="3" customWidth="1"/>
    <col min="2049" max="2049" width="11.140625" style="3" customWidth="1"/>
    <col min="2050" max="2050" width="12.28515625" style="3" customWidth="1"/>
    <col min="2051" max="2051" width="11.5703125" style="3" customWidth="1"/>
    <col min="2052" max="2052" width="10.28515625" style="3" customWidth="1"/>
    <col min="2053" max="2053" width="11.42578125" style="3" customWidth="1"/>
    <col min="2054" max="2054" width="12.140625" style="3" customWidth="1"/>
    <col min="2055" max="2055" width="9.7109375" style="3" customWidth="1"/>
    <col min="2056" max="2056" width="9.28515625" style="3" customWidth="1"/>
    <col min="2057" max="2057" width="10.7109375" style="3" customWidth="1"/>
    <col min="2058" max="2058" width="9.28515625" style="3" customWidth="1"/>
    <col min="2059" max="2059" width="12.7109375" style="3" customWidth="1"/>
    <col min="2060" max="2060" width="10.7109375" style="3" customWidth="1"/>
    <col min="2061" max="2300" width="9.140625" style="3"/>
    <col min="2301" max="2301" width="6.140625" style="3" bestFit="1" customWidth="1"/>
    <col min="2302" max="2302" width="40.7109375" style="3" customWidth="1"/>
    <col min="2303" max="2303" width="10" style="3" customWidth="1"/>
    <col min="2304" max="2304" width="10.5703125" style="3" customWidth="1"/>
    <col min="2305" max="2305" width="11.140625" style="3" customWidth="1"/>
    <col min="2306" max="2306" width="12.28515625" style="3" customWidth="1"/>
    <col min="2307" max="2307" width="11.5703125" style="3" customWidth="1"/>
    <col min="2308" max="2308" width="10.28515625" style="3" customWidth="1"/>
    <col min="2309" max="2309" width="11.42578125" style="3" customWidth="1"/>
    <col min="2310" max="2310" width="12.140625" style="3" customWidth="1"/>
    <col min="2311" max="2311" width="9.7109375" style="3" customWidth="1"/>
    <col min="2312" max="2312" width="9.28515625" style="3" customWidth="1"/>
    <col min="2313" max="2313" width="10.7109375" style="3" customWidth="1"/>
    <col min="2314" max="2314" width="9.28515625" style="3" customWidth="1"/>
    <col min="2315" max="2315" width="12.7109375" style="3" customWidth="1"/>
    <col min="2316" max="2316" width="10.7109375" style="3" customWidth="1"/>
    <col min="2317" max="2556" width="9.140625" style="3"/>
    <col min="2557" max="2557" width="6.140625" style="3" bestFit="1" customWidth="1"/>
    <col min="2558" max="2558" width="40.7109375" style="3" customWidth="1"/>
    <col min="2559" max="2559" width="10" style="3" customWidth="1"/>
    <col min="2560" max="2560" width="10.5703125" style="3" customWidth="1"/>
    <col min="2561" max="2561" width="11.140625" style="3" customWidth="1"/>
    <col min="2562" max="2562" width="12.28515625" style="3" customWidth="1"/>
    <col min="2563" max="2563" width="11.5703125" style="3" customWidth="1"/>
    <col min="2564" max="2564" width="10.28515625" style="3" customWidth="1"/>
    <col min="2565" max="2565" width="11.42578125" style="3" customWidth="1"/>
    <col min="2566" max="2566" width="12.140625" style="3" customWidth="1"/>
    <col min="2567" max="2567" width="9.7109375" style="3" customWidth="1"/>
    <col min="2568" max="2568" width="9.28515625" style="3" customWidth="1"/>
    <col min="2569" max="2569" width="10.7109375" style="3" customWidth="1"/>
    <col min="2570" max="2570" width="9.28515625" style="3" customWidth="1"/>
    <col min="2571" max="2571" width="12.7109375" style="3" customWidth="1"/>
    <col min="2572" max="2572" width="10.7109375" style="3" customWidth="1"/>
    <col min="2573" max="2812" width="9.140625" style="3"/>
    <col min="2813" max="2813" width="6.140625" style="3" bestFit="1" customWidth="1"/>
    <col min="2814" max="2814" width="40.7109375" style="3" customWidth="1"/>
    <col min="2815" max="2815" width="10" style="3" customWidth="1"/>
    <col min="2816" max="2816" width="10.5703125" style="3" customWidth="1"/>
    <col min="2817" max="2817" width="11.140625" style="3" customWidth="1"/>
    <col min="2818" max="2818" width="12.28515625" style="3" customWidth="1"/>
    <col min="2819" max="2819" width="11.5703125" style="3" customWidth="1"/>
    <col min="2820" max="2820" width="10.28515625" style="3" customWidth="1"/>
    <col min="2821" max="2821" width="11.42578125" style="3" customWidth="1"/>
    <col min="2822" max="2822" width="12.140625" style="3" customWidth="1"/>
    <col min="2823" max="2823" width="9.7109375" style="3" customWidth="1"/>
    <col min="2824" max="2824" width="9.28515625" style="3" customWidth="1"/>
    <col min="2825" max="2825" width="10.7109375" style="3" customWidth="1"/>
    <col min="2826" max="2826" width="9.28515625" style="3" customWidth="1"/>
    <col min="2827" max="2827" width="12.7109375" style="3" customWidth="1"/>
    <col min="2828" max="2828" width="10.7109375" style="3" customWidth="1"/>
    <col min="2829" max="3068" width="9.140625" style="3"/>
    <col min="3069" max="3069" width="6.140625" style="3" bestFit="1" customWidth="1"/>
    <col min="3070" max="3070" width="40.7109375" style="3" customWidth="1"/>
    <col min="3071" max="3071" width="10" style="3" customWidth="1"/>
    <col min="3072" max="3072" width="10.5703125" style="3" customWidth="1"/>
    <col min="3073" max="3073" width="11.140625" style="3" customWidth="1"/>
    <col min="3074" max="3074" width="12.28515625" style="3" customWidth="1"/>
    <col min="3075" max="3075" width="11.5703125" style="3" customWidth="1"/>
    <col min="3076" max="3076" width="10.28515625" style="3" customWidth="1"/>
    <col min="3077" max="3077" width="11.42578125" style="3" customWidth="1"/>
    <col min="3078" max="3078" width="12.140625" style="3" customWidth="1"/>
    <col min="3079" max="3079" width="9.7109375" style="3" customWidth="1"/>
    <col min="3080" max="3080" width="9.28515625" style="3" customWidth="1"/>
    <col min="3081" max="3081" width="10.7109375" style="3" customWidth="1"/>
    <col min="3082" max="3082" width="9.28515625" style="3" customWidth="1"/>
    <col min="3083" max="3083" width="12.7109375" style="3" customWidth="1"/>
    <col min="3084" max="3084" width="10.7109375" style="3" customWidth="1"/>
    <col min="3085" max="3324" width="9.140625" style="3"/>
    <col min="3325" max="3325" width="6.140625" style="3" bestFit="1" customWidth="1"/>
    <col min="3326" max="3326" width="40.7109375" style="3" customWidth="1"/>
    <col min="3327" max="3327" width="10" style="3" customWidth="1"/>
    <col min="3328" max="3328" width="10.5703125" style="3" customWidth="1"/>
    <col min="3329" max="3329" width="11.140625" style="3" customWidth="1"/>
    <col min="3330" max="3330" width="12.28515625" style="3" customWidth="1"/>
    <col min="3331" max="3331" width="11.5703125" style="3" customWidth="1"/>
    <col min="3332" max="3332" width="10.28515625" style="3" customWidth="1"/>
    <col min="3333" max="3333" width="11.42578125" style="3" customWidth="1"/>
    <col min="3334" max="3334" width="12.140625" style="3" customWidth="1"/>
    <col min="3335" max="3335" width="9.7109375" style="3" customWidth="1"/>
    <col min="3336" max="3336" width="9.28515625" style="3" customWidth="1"/>
    <col min="3337" max="3337" width="10.7109375" style="3" customWidth="1"/>
    <col min="3338" max="3338" width="9.28515625" style="3" customWidth="1"/>
    <col min="3339" max="3339" width="12.7109375" style="3" customWidth="1"/>
    <col min="3340" max="3340" width="10.7109375" style="3" customWidth="1"/>
    <col min="3341" max="3580" width="9.140625" style="3"/>
    <col min="3581" max="3581" width="6.140625" style="3" bestFit="1" customWidth="1"/>
    <col min="3582" max="3582" width="40.7109375" style="3" customWidth="1"/>
    <col min="3583" max="3583" width="10" style="3" customWidth="1"/>
    <col min="3584" max="3584" width="10.5703125" style="3" customWidth="1"/>
    <col min="3585" max="3585" width="11.140625" style="3" customWidth="1"/>
    <col min="3586" max="3586" width="12.28515625" style="3" customWidth="1"/>
    <col min="3587" max="3587" width="11.5703125" style="3" customWidth="1"/>
    <col min="3588" max="3588" width="10.28515625" style="3" customWidth="1"/>
    <col min="3589" max="3589" width="11.42578125" style="3" customWidth="1"/>
    <col min="3590" max="3590" width="12.140625" style="3" customWidth="1"/>
    <col min="3591" max="3591" width="9.7109375" style="3" customWidth="1"/>
    <col min="3592" max="3592" width="9.28515625" style="3" customWidth="1"/>
    <col min="3593" max="3593" width="10.7109375" style="3" customWidth="1"/>
    <col min="3594" max="3594" width="9.28515625" style="3" customWidth="1"/>
    <col min="3595" max="3595" width="12.7109375" style="3" customWidth="1"/>
    <col min="3596" max="3596" width="10.7109375" style="3" customWidth="1"/>
    <col min="3597" max="3836" width="9.140625" style="3"/>
    <col min="3837" max="3837" width="6.140625" style="3" bestFit="1" customWidth="1"/>
    <col min="3838" max="3838" width="40.7109375" style="3" customWidth="1"/>
    <col min="3839" max="3839" width="10" style="3" customWidth="1"/>
    <col min="3840" max="3840" width="10.5703125" style="3" customWidth="1"/>
    <col min="3841" max="3841" width="11.140625" style="3" customWidth="1"/>
    <col min="3842" max="3842" width="12.28515625" style="3" customWidth="1"/>
    <col min="3843" max="3843" width="11.5703125" style="3" customWidth="1"/>
    <col min="3844" max="3844" width="10.28515625" style="3" customWidth="1"/>
    <col min="3845" max="3845" width="11.42578125" style="3" customWidth="1"/>
    <col min="3846" max="3846" width="12.140625" style="3" customWidth="1"/>
    <col min="3847" max="3847" width="9.7109375" style="3" customWidth="1"/>
    <col min="3848" max="3848" width="9.28515625" style="3" customWidth="1"/>
    <col min="3849" max="3849" width="10.7109375" style="3" customWidth="1"/>
    <col min="3850" max="3850" width="9.28515625" style="3" customWidth="1"/>
    <col min="3851" max="3851" width="12.7109375" style="3" customWidth="1"/>
    <col min="3852" max="3852" width="10.7109375" style="3" customWidth="1"/>
    <col min="3853" max="4092" width="9.140625" style="3"/>
    <col min="4093" max="4093" width="6.140625" style="3" bestFit="1" customWidth="1"/>
    <col min="4094" max="4094" width="40.7109375" style="3" customWidth="1"/>
    <col min="4095" max="4095" width="10" style="3" customWidth="1"/>
    <col min="4096" max="4096" width="10.5703125" style="3" customWidth="1"/>
    <col min="4097" max="4097" width="11.140625" style="3" customWidth="1"/>
    <col min="4098" max="4098" width="12.28515625" style="3" customWidth="1"/>
    <col min="4099" max="4099" width="11.5703125" style="3" customWidth="1"/>
    <col min="4100" max="4100" width="10.28515625" style="3" customWidth="1"/>
    <col min="4101" max="4101" width="11.42578125" style="3" customWidth="1"/>
    <col min="4102" max="4102" width="12.140625" style="3" customWidth="1"/>
    <col min="4103" max="4103" width="9.7109375" style="3" customWidth="1"/>
    <col min="4104" max="4104" width="9.28515625" style="3" customWidth="1"/>
    <col min="4105" max="4105" width="10.7109375" style="3" customWidth="1"/>
    <col min="4106" max="4106" width="9.28515625" style="3" customWidth="1"/>
    <col min="4107" max="4107" width="12.7109375" style="3" customWidth="1"/>
    <col min="4108" max="4108" width="10.7109375" style="3" customWidth="1"/>
    <col min="4109" max="4348" width="9.140625" style="3"/>
    <col min="4349" max="4349" width="6.140625" style="3" bestFit="1" customWidth="1"/>
    <col min="4350" max="4350" width="40.7109375" style="3" customWidth="1"/>
    <col min="4351" max="4351" width="10" style="3" customWidth="1"/>
    <col min="4352" max="4352" width="10.5703125" style="3" customWidth="1"/>
    <col min="4353" max="4353" width="11.140625" style="3" customWidth="1"/>
    <col min="4354" max="4354" width="12.28515625" style="3" customWidth="1"/>
    <col min="4355" max="4355" width="11.5703125" style="3" customWidth="1"/>
    <col min="4356" max="4356" width="10.28515625" style="3" customWidth="1"/>
    <col min="4357" max="4357" width="11.42578125" style="3" customWidth="1"/>
    <col min="4358" max="4358" width="12.140625" style="3" customWidth="1"/>
    <col min="4359" max="4359" width="9.7109375" style="3" customWidth="1"/>
    <col min="4360" max="4360" width="9.28515625" style="3" customWidth="1"/>
    <col min="4361" max="4361" width="10.7109375" style="3" customWidth="1"/>
    <col min="4362" max="4362" width="9.28515625" style="3" customWidth="1"/>
    <col min="4363" max="4363" width="12.7109375" style="3" customWidth="1"/>
    <col min="4364" max="4364" width="10.7109375" style="3" customWidth="1"/>
    <col min="4365" max="4604" width="9.140625" style="3"/>
    <col min="4605" max="4605" width="6.140625" style="3" bestFit="1" customWidth="1"/>
    <col min="4606" max="4606" width="40.7109375" style="3" customWidth="1"/>
    <col min="4607" max="4607" width="10" style="3" customWidth="1"/>
    <col min="4608" max="4608" width="10.5703125" style="3" customWidth="1"/>
    <col min="4609" max="4609" width="11.140625" style="3" customWidth="1"/>
    <col min="4610" max="4610" width="12.28515625" style="3" customWidth="1"/>
    <col min="4611" max="4611" width="11.5703125" style="3" customWidth="1"/>
    <col min="4612" max="4612" width="10.28515625" style="3" customWidth="1"/>
    <col min="4613" max="4613" width="11.42578125" style="3" customWidth="1"/>
    <col min="4614" max="4614" width="12.140625" style="3" customWidth="1"/>
    <col min="4615" max="4615" width="9.7109375" style="3" customWidth="1"/>
    <col min="4616" max="4616" width="9.28515625" style="3" customWidth="1"/>
    <col min="4617" max="4617" width="10.7109375" style="3" customWidth="1"/>
    <col min="4618" max="4618" width="9.28515625" style="3" customWidth="1"/>
    <col min="4619" max="4619" width="12.7109375" style="3" customWidth="1"/>
    <col min="4620" max="4620" width="10.7109375" style="3" customWidth="1"/>
    <col min="4621" max="4860" width="9.140625" style="3"/>
    <col min="4861" max="4861" width="6.140625" style="3" bestFit="1" customWidth="1"/>
    <col min="4862" max="4862" width="40.7109375" style="3" customWidth="1"/>
    <col min="4863" max="4863" width="10" style="3" customWidth="1"/>
    <col min="4864" max="4864" width="10.5703125" style="3" customWidth="1"/>
    <col min="4865" max="4865" width="11.140625" style="3" customWidth="1"/>
    <col min="4866" max="4866" width="12.28515625" style="3" customWidth="1"/>
    <col min="4867" max="4867" width="11.5703125" style="3" customWidth="1"/>
    <col min="4868" max="4868" width="10.28515625" style="3" customWidth="1"/>
    <col min="4869" max="4869" width="11.42578125" style="3" customWidth="1"/>
    <col min="4870" max="4870" width="12.140625" style="3" customWidth="1"/>
    <col min="4871" max="4871" width="9.7109375" style="3" customWidth="1"/>
    <col min="4872" max="4872" width="9.28515625" style="3" customWidth="1"/>
    <col min="4873" max="4873" width="10.7109375" style="3" customWidth="1"/>
    <col min="4874" max="4874" width="9.28515625" style="3" customWidth="1"/>
    <col min="4875" max="4875" width="12.7109375" style="3" customWidth="1"/>
    <col min="4876" max="4876" width="10.7109375" style="3" customWidth="1"/>
    <col min="4877" max="5116" width="9.140625" style="3"/>
    <col min="5117" max="5117" width="6.140625" style="3" bestFit="1" customWidth="1"/>
    <col min="5118" max="5118" width="40.7109375" style="3" customWidth="1"/>
    <col min="5119" max="5119" width="10" style="3" customWidth="1"/>
    <col min="5120" max="5120" width="10.5703125" style="3" customWidth="1"/>
    <col min="5121" max="5121" width="11.140625" style="3" customWidth="1"/>
    <col min="5122" max="5122" width="12.28515625" style="3" customWidth="1"/>
    <col min="5123" max="5123" width="11.5703125" style="3" customWidth="1"/>
    <col min="5124" max="5124" width="10.28515625" style="3" customWidth="1"/>
    <col min="5125" max="5125" width="11.42578125" style="3" customWidth="1"/>
    <col min="5126" max="5126" width="12.140625" style="3" customWidth="1"/>
    <col min="5127" max="5127" width="9.7109375" style="3" customWidth="1"/>
    <col min="5128" max="5128" width="9.28515625" style="3" customWidth="1"/>
    <col min="5129" max="5129" width="10.7109375" style="3" customWidth="1"/>
    <col min="5130" max="5130" width="9.28515625" style="3" customWidth="1"/>
    <col min="5131" max="5131" width="12.7109375" style="3" customWidth="1"/>
    <col min="5132" max="5132" width="10.7109375" style="3" customWidth="1"/>
    <col min="5133" max="5372" width="9.140625" style="3"/>
    <col min="5373" max="5373" width="6.140625" style="3" bestFit="1" customWidth="1"/>
    <col min="5374" max="5374" width="40.7109375" style="3" customWidth="1"/>
    <col min="5375" max="5375" width="10" style="3" customWidth="1"/>
    <col min="5376" max="5376" width="10.5703125" style="3" customWidth="1"/>
    <col min="5377" max="5377" width="11.140625" style="3" customWidth="1"/>
    <col min="5378" max="5378" width="12.28515625" style="3" customWidth="1"/>
    <col min="5379" max="5379" width="11.5703125" style="3" customWidth="1"/>
    <col min="5380" max="5380" width="10.28515625" style="3" customWidth="1"/>
    <col min="5381" max="5381" width="11.42578125" style="3" customWidth="1"/>
    <col min="5382" max="5382" width="12.140625" style="3" customWidth="1"/>
    <col min="5383" max="5383" width="9.7109375" style="3" customWidth="1"/>
    <col min="5384" max="5384" width="9.28515625" style="3" customWidth="1"/>
    <col min="5385" max="5385" width="10.7109375" style="3" customWidth="1"/>
    <col min="5386" max="5386" width="9.28515625" style="3" customWidth="1"/>
    <col min="5387" max="5387" width="12.7109375" style="3" customWidth="1"/>
    <col min="5388" max="5388" width="10.7109375" style="3" customWidth="1"/>
    <col min="5389" max="5628" width="9.140625" style="3"/>
    <col min="5629" max="5629" width="6.140625" style="3" bestFit="1" customWidth="1"/>
    <col min="5630" max="5630" width="40.7109375" style="3" customWidth="1"/>
    <col min="5631" max="5631" width="10" style="3" customWidth="1"/>
    <col min="5632" max="5632" width="10.5703125" style="3" customWidth="1"/>
    <col min="5633" max="5633" width="11.140625" style="3" customWidth="1"/>
    <col min="5634" max="5634" width="12.28515625" style="3" customWidth="1"/>
    <col min="5635" max="5635" width="11.5703125" style="3" customWidth="1"/>
    <col min="5636" max="5636" width="10.28515625" style="3" customWidth="1"/>
    <col min="5637" max="5637" width="11.42578125" style="3" customWidth="1"/>
    <col min="5638" max="5638" width="12.140625" style="3" customWidth="1"/>
    <col min="5639" max="5639" width="9.7109375" style="3" customWidth="1"/>
    <col min="5640" max="5640" width="9.28515625" style="3" customWidth="1"/>
    <col min="5641" max="5641" width="10.7109375" style="3" customWidth="1"/>
    <col min="5642" max="5642" width="9.28515625" style="3" customWidth="1"/>
    <col min="5643" max="5643" width="12.7109375" style="3" customWidth="1"/>
    <col min="5644" max="5644" width="10.7109375" style="3" customWidth="1"/>
    <col min="5645" max="5884" width="9.140625" style="3"/>
    <col min="5885" max="5885" width="6.140625" style="3" bestFit="1" customWidth="1"/>
    <col min="5886" max="5886" width="40.7109375" style="3" customWidth="1"/>
    <col min="5887" max="5887" width="10" style="3" customWidth="1"/>
    <col min="5888" max="5888" width="10.5703125" style="3" customWidth="1"/>
    <col min="5889" max="5889" width="11.140625" style="3" customWidth="1"/>
    <col min="5890" max="5890" width="12.28515625" style="3" customWidth="1"/>
    <col min="5891" max="5891" width="11.5703125" style="3" customWidth="1"/>
    <col min="5892" max="5892" width="10.28515625" style="3" customWidth="1"/>
    <col min="5893" max="5893" width="11.42578125" style="3" customWidth="1"/>
    <col min="5894" max="5894" width="12.140625" style="3" customWidth="1"/>
    <col min="5895" max="5895" width="9.7109375" style="3" customWidth="1"/>
    <col min="5896" max="5896" width="9.28515625" style="3" customWidth="1"/>
    <col min="5897" max="5897" width="10.7109375" style="3" customWidth="1"/>
    <col min="5898" max="5898" width="9.28515625" style="3" customWidth="1"/>
    <col min="5899" max="5899" width="12.7109375" style="3" customWidth="1"/>
    <col min="5900" max="5900" width="10.7109375" style="3" customWidth="1"/>
    <col min="5901" max="6140" width="9.140625" style="3"/>
    <col min="6141" max="6141" width="6.140625" style="3" bestFit="1" customWidth="1"/>
    <col min="6142" max="6142" width="40.7109375" style="3" customWidth="1"/>
    <col min="6143" max="6143" width="10" style="3" customWidth="1"/>
    <col min="6144" max="6144" width="10.5703125" style="3" customWidth="1"/>
    <col min="6145" max="6145" width="11.140625" style="3" customWidth="1"/>
    <col min="6146" max="6146" width="12.28515625" style="3" customWidth="1"/>
    <col min="6147" max="6147" width="11.5703125" style="3" customWidth="1"/>
    <col min="6148" max="6148" width="10.28515625" style="3" customWidth="1"/>
    <col min="6149" max="6149" width="11.42578125" style="3" customWidth="1"/>
    <col min="6150" max="6150" width="12.140625" style="3" customWidth="1"/>
    <col min="6151" max="6151" width="9.7109375" style="3" customWidth="1"/>
    <col min="6152" max="6152" width="9.28515625" style="3" customWidth="1"/>
    <col min="6153" max="6153" width="10.7109375" style="3" customWidth="1"/>
    <col min="6154" max="6154" width="9.28515625" style="3" customWidth="1"/>
    <col min="6155" max="6155" width="12.7109375" style="3" customWidth="1"/>
    <col min="6156" max="6156" width="10.7109375" style="3" customWidth="1"/>
    <col min="6157" max="6396" width="9.140625" style="3"/>
    <col min="6397" max="6397" width="6.140625" style="3" bestFit="1" customWidth="1"/>
    <col min="6398" max="6398" width="40.7109375" style="3" customWidth="1"/>
    <col min="6399" max="6399" width="10" style="3" customWidth="1"/>
    <col min="6400" max="6400" width="10.5703125" style="3" customWidth="1"/>
    <col min="6401" max="6401" width="11.140625" style="3" customWidth="1"/>
    <col min="6402" max="6402" width="12.28515625" style="3" customWidth="1"/>
    <col min="6403" max="6403" width="11.5703125" style="3" customWidth="1"/>
    <col min="6404" max="6404" width="10.28515625" style="3" customWidth="1"/>
    <col min="6405" max="6405" width="11.42578125" style="3" customWidth="1"/>
    <col min="6406" max="6406" width="12.140625" style="3" customWidth="1"/>
    <col min="6407" max="6407" width="9.7109375" style="3" customWidth="1"/>
    <col min="6408" max="6408" width="9.28515625" style="3" customWidth="1"/>
    <col min="6409" max="6409" width="10.7109375" style="3" customWidth="1"/>
    <col min="6410" max="6410" width="9.28515625" style="3" customWidth="1"/>
    <col min="6411" max="6411" width="12.7109375" style="3" customWidth="1"/>
    <col min="6412" max="6412" width="10.7109375" style="3" customWidth="1"/>
    <col min="6413" max="6652" width="9.140625" style="3"/>
    <col min="6653" max="6653" width="6.140625" style="3" bestFit="1" customWidth="1"/>
    <col min="6654" max="6654" width="40.7109375" style="3" customWidth="1"/>
    <col min="6655" max="6655" width="10" style="3" customWidth="1"/>
    <col min="6656" max="6656" width="10.5703125" style="3" customWidth="1"/>
    <col min="6657" max="6657" width="11.140625" style="3" customWidth="1"/>
    <col min="6658" max="6658" width="12.28515625" style="3" customWidth="1"/>
    <col min="6659" max="6659" width="11.5703125" style="3" customWidth="1"/>
    <col min="6660" max="6660" width="10.28515625" style="3" customWidth="1"/>
    <col min="6661" max="6661" width="11.42578125" style="3" customWidth="1"/>
    <col min="6662" max="6662" width="12.140625" style="3" customWidth="1"/>
    <col min="6663" max="6663" width="9.7109375" style="3" customWidth="1"/>
    <col min="6664" max="6664" width="9.28515625" style="3" customWidth="1"/>
    <col min="6665" max="6665" width="10.7109375" style="3" customWidth="1"/>
    <col min="6666" max="6666" width="9.28515625" style="3" customWidth="1"/>
    <col min="6667" max="6667" width="12.7109375" style="3" customWidth="1"/>
    <col min="6668" max="6668" width="10.7109375" style="3" customWidth="1"/>
    <col min="6669" max="6908" width="9.140625" style="3"/>
    <col min="6909" max="6909" width="6.140625" style="3" bestFit="1" customWidth="1"/>
    <col min="6910" max="6910" width="40.7109375" style="3" customWidth="1"/>
    <col min="6911" max="6911" width="10" style="3" customWidth="1"/>
    <col min="6912" max="6912" width="10.5703125" style="3" customWidth="1"/>
    <col min="6913" max="6913" width="11.140625" style="3" customWidth="1"/>
    <col min="6914" max="6914" width="12.28515625" style="3" customWidth="1"/>
    <col min="6915" max="6915" width="11.5703125" style="3" customWidth="1"/>
    <col min="6916" max="6916" width="10.28515625" style="3" customWidth="1"/>
    <col min="6917" max="6917" width="11.42578125" style="3" customWidth="1"/>
    <col min="6918" max="6918" width="12.140625" style="3" customWidth="1"/>
    <col min="6919" max="6919" width="9.7109375" style="3" customWidth="1"/>
    <col min="6920" max="6920" width="9.28515625" style="3" customWidth="1"/>
    <col min="6921" max="6921" width="10.7109375" style="3" customWidth="1"/>
    <col min="6922" max="6922" width="9.28515625" style="3" customWidth="1"/>
    <col min="6923" max="6923" width="12.7109375" style="3" customWidth="1"/>
    <col min="6924" max="6924" width="10.7109375" style="3" customWidth="1"/>
    <col min="6925" max="7164" width="9.140625" style="3"/>
    <col min="7165" max="7165" width="6.140625" style="3" bestFit="1" customWidth="1"/>
    <col min="7166" max="7166" width="40.7109375" style="3" customWidth="1"/>
    <col min="7167" max="7167" width="10" style="3" customWidth="1"/>
    <col min="7168" max="7168" width="10.5703125" style="3" customWidth="1"/>
    <col min="7169" max="7169" width="11.140625" style="3" customWidth="1"/>
    <col min="7170" max="7170" width="12.28515625" style="3" customWidth="1"/>
    <col min="7171" max="7171" width="11.5703125" style="3" customWidth="1"/>
    <col min="7172" max="7172" width="10.28515625" style="3" customWidth="1"/>
    <col min="7173" max="7173" width="11.42578125" style="3" customWidth="1"/>
    <col min="7174" max="7174" width="12.140625" style="3" customWidth="1"/>
    <col min="7175" max="7175" width="9.7109375" style="3" customWidth="1"/>
    <col min="7176" max="7176" width="9.28515625" style="3" customWidth="1"/>
    <col min="7177" max="7177" width="10.7109375" style="3" customWidth="1"/>
    <col min="7178" max="7178" width="9.28515625" style="3" customWidth="1"/>
    <col min="7179" max="7179" width="12.7109375" style="3" customWidth="1"/>
    <col min="7180" max="7180" width="10.7109375" style="3" customWidth="1"/>
    <col min="7181" max="7420" width="9.140625" style="3"/>
    <col min="7421" max="7421" width="6.140625" style="3" bestFit="1" customWidth="1"/>
    <col min="7422" max="7422" width="40.7109375" style="3" customWidth="1"/>
    <col min="7423" max="7423" width="10" style="3" customWidth="1"/>
    <col min="7424" max="7424" width="10.5703125" style="3" customWidth="1"/>
    <col min="7425" max="7425" width="11.140625" style="3" customWidth="1"/>
    <col min="7426" max="7426" width="12.28515625" style="3" customWidth="1"/>
    <col min="7427" max="7427" width="11.5703125" style="3" customWidth="1"/>
    <col min="7428" max="7428" width="10.28515625" style="3" customWidth="1"/>
    <col min="7429" max="7429" width="11.42578125" style="3" customWidth="1"/>
    <col min="7430" max="7430" width="12.140625" style="3" customWidth="1"/>
    <col min="7431" max="7431" width="9.7109375" style="3" customWidth="1"/>
    <col min="7432" max="7432" width="9.28515625" style="3" customWidth="1"/>
    <col min="7433" max="7433" width="10.7109375" style="3" customWidth="1"/>
    <col min="7434" max="7434" width="9.28515625" style="3" customWidth="1"/>
    <col min="7435" max="7435" width="12.7109375" style="3" customWidth="1"/>
    <col min="7436" max="7436" width="10.7109375" style="3" customWidth="1"/>
    <col min="7437" max="7676" width="9.140625" style="3"/>
    <col min="7677" max="7677" width="6.140625" style="3" bestFit="1" customWidth="1"/>
    <col min="7678" max="7678" width="40.7109375" style="3" customWidth="1"/>
    <col min="7679" max="7679" width="10" style="3" customWidth="1"/>
    <col min="7680" max="7680" width="10.5703125" style="3" customWidth="1"/>
    <col min="7681" max="7681" width="11.140625" style="3" customWidth="1"/>
    <col min="7682" max="7682" width="12.28515625" style="3" customWidth="1"/>
    <col min="7683" max="7683" width="11.5703125" style="3" customWidth="1"/>
    <col min="7684" max="7684" width="10.28515625" style="3" customWidth="1"/>
    <col min="7685" max="7685" width="11.42578125" style="3" customWidth="1"/>
    <col min="7686" max="7686" width="12.140625" style="3" customWidth="1"/>
    <col min="7687" max="7687" width="9.7109375" style="3" customWidth="1"/>
    <col min="7688" max="7688" width="9.28515625" style="3" customWidth="1"/>
    <col min="7689" max="7689" width="10.7109375" style="3" customWidth="1"/>
    <col min="7690" max="7690" width="9.28515625" style="3" customWidth="1"/>
    <col min="7691" max="7691" width="12.7109375" style="3" customWidth="1"/>
    <col min="7692" max="7692" width="10.7109375" style="3" customWidth="1"/>
    <col min="7693" max="7932" width="9.140625" style="3"/>
    <col min="7933" max="7933" width="6.140625" style="3" bestFit="1" customWidth="1"/>
    <col min="7934" max="7934" width="40.7109375" style="3" customWidth="1"/>
    <col min="7935" max="7935" width="10" style="3" customWidth="1"/>
    <col min="7936" max="7936" width="10.5703125" style="3" customWidth="1"/>
    <col min="7937" max="7937" width="11.140625" style="3" customWidth="1"/>
    <col min="7938" max="7938" width="12.28515625" style="3" customWidth="1"/>
    <col min="7939" max="7939" width="11.5703125" style="3" customWidth="1"/>
    <col min="7940" max="7940" width="10.28515625" style="3" customWidth="1"/>
    <col min="7941" max="7941" width="11.42578125" style="3" customWidth="1"/>
    <col min="7942" max="7942" width="12.140625" style="3" customWidth="1"/>
    <col min="7943" max="7943" width="9.7109375" style="3" customWidth="1"/>
    <col min="7944" max="7944" width="9.28515625" style="3" customWidth="1"/>
    <col min="7945" max="7945" width="10.7109375" style="3" customWidth="1"/>
    <col min="7946" max="7946" width="9.28515625" style="3" customWidth="1"/>
    <col min="7947" max="7947" width="12.7109375" style="3" customWidth="1"/>
    <col min="7948" max="7948" width="10.7109375" style="3" customWidth="1"/>
    <col min="7949" max="8188" width="9.140625" style="3"/>
    <col min="8189" max="8189" width="6.140625" style="3" bestFit="1" customWidth="1"/>
    <col min="8190" max="8190" width="40.7109375" style="3" customWidth="1"/>
    <col min="8191" max="8191" width="10" style="3" customWidth="1"/>
    <col min="8192" max="8192" width="10.5703125" style="3" customWidth="1"/>
    <col min="8193" max="8193" width="11.140625" style="3" customWidth="1"/>
    <col min="8194" max="8194" width="12.28515625" style="3" customWidth="1"/>
    <col min="8195" max="8195" width="11.5703125" style="3" customWidth="1"/>
    <col min="8196" max="8196" width="10.28515625" style="3" customWidth="1"/>
    <col min="8197" max="8197" width="11.42578125" style="3" customWidth="1"/>
    <col min="8198" max="8198" width="12.140625" style="3" customWidth="1"/>
    <col min="8199" max="8199" width="9.7109375" style="3" customWidth="1"/>
    <col min="8200" max="8200" width="9.28515625" style="3" customWidth="1"/>
    <col min="8201" max="8201" width="10.7109375" style="3" customWidth="1"/>
    <col min="8202" max="8202" width="9.28515625" style="3" customWidth="1"/>
    <col min="8203" max="8203" width="12.7109375" style="3" customWidth="1"/>
    <col min="8204" max="8204" width="10.7109375" style="3" customWidth="1"/>
    <col min="8205" max="8444" width="9.140625" style="3"/>
    <col min="8445" max="8445" width="6.140625" style="3" bestFit="1" customWidth="1"/>
    <col min="8446" max="8446" width="40.7109375" style="3" customWidth="1"/>
    <col min="8447" max="8447" width="10" style="3" customWidth="1"/>
    <col min="8448" max="8448" width="10.5703125" style="3" customWidth="1"/>
    <col min="8449" max="8449" width="11.140625" style="3" customWidth="1"/>
    <col min="8450" max="8450" width="12.28515625" style="3" customWidth="1"/>
    <col min="8451" max="8451" width="11.5703125" style="3" customWidth="1"/>
    <col min="8452" max="8452" width="10.28515625" style="3" customWidth="1"/>
    <col min="8453" max="8453" width="11.42578125" style="3" customWidth="1"/>
    <col min="8454" max="8454" width="12.140625" style="3" customWidth="1"/>
    <col min="8455" max="8455" width="9.7109375" style="3" customWidth="1"/>
    <col min="8456" max="8456" width="9.28515625" style="3" customWidth="1"/>
    <col min="8457" max="8457" width="10.7109375" style="3" customWidth="1"/>
    <col min="8458" max="8458" width="9.28515625" style="3" customWidth="1"/>
    <col min="8459" max="8459" width="12.7109375" style="3" customWidth="1"/>
    <col min="8460" max="8460" width="10.7109375" style="3" customWidth="1"/>
    <col min="8461" max="8700" width="9.140625" style="3"/>
    <col min="8701" max="8701" width="6.140625" style="3" bestFit="1" customWidth="1"/>
    <col min="8702" max="8702" width="40.7109375" style="3" customWidth="1"/>
    <col min="8703" max="8703" width="10" style="3" customWidth="1"/>
    <col min="8704" max="8704" width="10.5703125" style="3" customWidth="1"/>
    <col min="8705" max="8705" width="11.140625" style="3" customWidth="1"/>
    <col min="8706" max="8706" width="12.28515625" style="3" customWidth="1"/>
    <col min="8707" max="8707" width="11.5703125" style="3" customWidth="1"/>
    <col min="8708" max="8708" width="10.28515625" style="3" customWidth="1"/>
    <col min="8709" max="8709" width="11.42578125" style="3" customWidth="1"/>
    <col min="8710" max="8710" width="12.140625" style="3" customWidth="1"/>
    <col min="8711" max="8711" width="9.7109375" style="3" customWidth="1"/>
    <col min="8712" max="8712" width="9.28515625" style="3" customWidth="1"/>
    <col min="8713" max="8713" width="10.7109375" style="3" customWidth="1"/>
    <col min="8714" max="8714" width="9.28515625" style="3" customWidth="1"/>
    <col min="8715" max="8715" width="12.7109375" style="3" customWidth="1"/>
    <col min="8716" max="8716" width="10.7109375" style="3" customWidth="1"/>
    <col min="8717" max="8956" width="9.140625" style="3"/>
    <col min="8957" max="8957" width="6.140625" style="3" bestFit="1" customWidth="1"/>
    <col min="8958" max="8958" width="40.7109375" style="3" customWidth="1"/>
    <col min="8959" max="8959" width="10" style="3" customWidth="1"/>
    <col min="8960" max="8960" width="10.5703125" style="3" customWidth="1"/>
    <col min="8961" max="8961" width="11.140625" style="3" customWidth="1"/>
    <col min="8962" max="8962" width="12.28515625" style="3" customWidth="1"/>
    <col min="8963" max="8963" width="11.5703125" style="3" customWidth="1"/>
    <col min="8964" max="8964" width="10.28515625" style="3" customWidth="1"/>
    <col min="8965" max="8965" width="11.42578125" style="3" customWidth="1"/>
    <col min="8966" max="8966" width="12.140625" style="3" customWidth="1"/>
    <col min="8967" max="8967" width="9.7109375" style="3" customWidth="1"/>
    <col min="8968" max="8968" width="9.28515625" style="3" customWidth="1"/>
    <col min="8969" max="8969" width="10.7109375" style="3" customWidth="1"/>
    <col min="8970" max="8970" width="9.28515625" style="3" customWidth="1"/>
    <col min="8971" max="8971" width="12.7109375" style="3" customWidth="1"/>
    <col min="8972" max="8972" width="10.7109375" style="3" customWidth="1"/>
    <col min="8973" max="9212" width="9.140625" style="3"/>
    <col min="9213" max="9213" width="6.140625" style="3" bestFit="1" customWidth="1"/>
    <col min="9214" max="9214" width="40.7109375" style="3" customWidth="1"/>
    <col min="9215" max="9215" width="10" style="3" customWidth="1"/>
    <col min="9216" max="9216" width="10.5703125" style="3" customWidth="1"/>
    <col min="9217" max="9217" width="11.140625" style="3" customWidth="1"/>
    <col min="9218" max="9218" width="12.28515625" style="3" customWidth="1"/>
    <col min="9219" max="9219" width="11.5703125" style="3" customWidth="1"/>
    <col min="9220" max="9220" width="10.28515625" style="3" customWidth="1"/>
    <col min="9221" max="9221" width="11.42578125" style="3" customWidth="1"/>
    <col min="9222" max="9222" width="12.140625" style="3" customWidth="1"/>
    <col min="9223" max="9223" width="9.7109375" style="3" customWidth="1"/>
    <col min="9224" max="9224" width="9.28515625" style="3" customWidth="1"/>
    <col min="9225" max="9225" width="10.7109375" style="3" customWidth="1"/>
    <col min="9226" max="9226" width="9.28515625" style="3" customWidth="1"/>
    <col min="9227" max="9227" width="12.7109375" style="3" customWidth="1"/>
    <col min="9228" max="9228" width="10.7109375" style="3" customWidth="1"/>
    <col min="9229" max="9468" width="9.140625" style="3"/>
    <col min="9469" max="9469" width="6.140625" style="3" bestFit="1" customWidth="1"/>
    <col min="9470" max="9470" width="40.7109375" style="3" customWidth="1"/>
    <col min="9471" max="9471" width="10" style="3" customWidth="1"/>
    <col min="9472" max="9472" width="10.5703125" style="3" customWidth="1"/>
    <col min="9473" max="9473" width="11.140625" style="3" customWidth="1"/>
    <col min="9474" max="9474" width="12.28515625" style="3" customWidth="1"/>
    <col min="9475" max="9475" width="11.5703125" style="3" customWidth="1"/>
    <col min="9476" max="9476" width="10.28515625" style="3" customWidth="1"/>
    <col min="9477" max="9477" width="11.42578125" style="3" customWidth="1"/>
    <col min="9478" max="9478" width="12.140625" style="3" customWidth="1"/>
    <col min="9479" max="9479" width="9.7109375" style="3" customWidth="1"/>
    <col min="9480" max="9480" width="9.28515625" style="3" customWidth="1"/>
    <col min="9481" max="9481" width="10.7109375" style="3" customWidth="1"/>
    <col min="9482" max="9482" width="9.28515625" style="3" customWidth="1"/>
    <col min="9483" max="9483" width="12.7109375" style="3" customWidth="1"/>
    <col min="9484" max="9484" width="10.7109375" style="3" customWidth="1"/>
    <col min="9485" max="9724" width="9.140625" style="3"/>
    <col min="9725" max="9725" width="6.140625" style="3" bestFit="1" customWidth="1"/>
    <col min="9726" max="9726" width="40.7109375" style="3" customWidth="1"/>
    <col min="9727" max="9727" width="10" style="3" customWidth="1"/>
    <col min="9728" max="9728" width="10.5703125" style="3" customWidth="1"/>
    <col min="9729" max="9729" width="11.140625" style="3" customWidth="1"/>
    <col min="9730" max="9730" width="12.28515625" style="3" customWidth="1"/>
    <col min="9731" max="9731" width="11.5703125" style="3" customWidth="1"/>
    <col min="9732" max="9732" width="10.28515625" style="3" customWidth="1"/>
    <col min="9733" max="9733" width="11.42578125" style="3" customWidth="1"/>
    <col min="9734" max="9734" width="12.140625" style="3" customWidth="1"/>
    <col min="9735" max="9735" width="9.7109375" style="3" customWidth="1"/>
    <col min="9736" max="9736" width="9.28515625" style="3" customWidth="1"/>
    <col min="9737" max="9737" width="10.7109375" style="3" customWidth="1"/>
    <col min="9738" max="9738" width="9.28515625" style="3" customWidth="1"/>
    <col min="9739" max="9739" width="12.7109375" style="3" customWidth="1"/>
    <col min="9740" max="9740" width="10.7109375" style="3" customWidth="1"/>
    <col min="9741" max="9980" width="9.140625" style="3"/>
    <col min="9981" max="9981" width="6.140625" style="3" bestFit="1" customWidth="1"/>
    <col min="9982" max="9982" width="40.7109375" style="3" customWidth="1"/>
    <col min="9983" max="9983" width="10" style="3" customWidth="1"/>
    <col min="9984" max="9984" width="10.5703125" style="3" customWidth="1"/>
    <col min="9985" max="9985" width="11.140625" style="3" customWidth="1"/>
    <col min="9986" max="9986" width="12.28515625" style="3" customWidth="1"/>
    <col min="9987" max="9987" width="11.5703125" style="3" customWidth="1"/>
    <col min="9988" max="9988" width="10.28515625" style="3" customWidth="1"/>
    <col min="9989" max="9989" width="11.42578125" style="3" customWidth="1"/>
    <col min="9990" max="9990" width="12.140625" style="3" customWidth="1"/>
    <col min="9991" max="9991" width="9.7109375" style="3" customWidth="1"/>
    <col min="9992" max="9992" width="9.28515625" style="3" customWidth="1"/>
    <col min="9993" max="9993" width="10.7109375" style="3" customWidth="1"/>
    <col min="9994" max="9994" width="9.28515625" style="3" customWidth="1"/>
    <col min="9995" max="9995" width="12.7109375" style="3" customWidth="1"/>
    <col min="9996" max="9996" width="10.7109375" style="3" customWidth="1"/>
    <col min="9997" max="10236" width="9.140625" style="3"/>
    <col min="10237" max="10237" width="6.140625" style="3" bestFit="1" customWidth="1"/>
    <col min="10238" max="10238" width="40.7109375" style="3" customWidth="1"/>
    <col min="10239" max="10239" width="10" style="3" customWidth="1"/>
    <col min="10240" max="10240" width="10.5703125" style="3" customWidth="1"/>
    <col min="10241" max="10241" width="11.140625" style="3" customWidth="1"/>
    <col min="10242" max="10242" width="12.28515625" style="3" customWidth="1"/>
    <col min="10243" max="10243" width="11.5703125" style="3" customWidth="1"/>
    <col min="10244" max="10244" width="10.28515625" style="3" customWidth="1"/>
    <col min="10245" max="10245" width="11.42578125" style="3" customWidth="1"/>
    <col min="10246" max="10246" width="12.140625" style="3" customWidth="1"/>
    <col min="10247" max="10247" width="9.7109375" style="3" customWidth="1"/>
    <col min="10248" max="10248" width="9.28515625" style="3" customWidth="1"/>
    <col min="10249" max="10249" width="10.7109375" style="3" customWidth="1"/>
    <col min="10250" max="10250" width="9.28515625" style="3" customWidth="1"/>
    <col min="10251" max="10251" width="12.7109375" style="3" customWidth="1"/>
    <col min="10252" max="10252" width="10.7109375" style="3" customWidth="1"/>
    <col min="10253" max="10492" width="9.140625" style="3"/>
    <col min="10493" max="10493" width="6.140625" style="3" bestFit="1" customWidth="1"/>
    <col min="10494" max="10494" width="40.7109375" style="3" customWidth="1"/>
    <col min="10495" max="10495" width="10" style="3" customWidth="1"/>
    <col min="10496" max="10496" width="10.5703125" style="3" customWidth="1"/>
    <col min="10497" max="10497" width="11.140625" style="3" customWidth="1"/>
    <col min="10498" max="10498" width="12.28515625" style="3" customWidth="1"/>
    <col min="10499" max="10499" width="11.5703125" style="3" customWidth="1"/>
    <col min="10500" max="10500" width="10.28515625" style="3" customWidth="1"/>
    <col min="10501" max="10501" width="11.42578125" style="3" customWidth="1"/>
    <col min="10502" max="10502" width="12.140625" style="3" customWidth="1"/>
    <col min="10503" max="10503" width="9.7109375" style="3" customWidth="1"/>
    <col min="10504" max="10504" width="9.28515625" style="3" customWidth="1"/>
    <col min="10505" max="10505" width="10.7109375" style="3" customWidth="1"/>
    <col min="10506" max="10506" width="9.28515625" style="3" customWidth="1"/>
    <col min="10507" max="10507" width="12.7109375" style="3" customWidth="1"/>
    <col min="10508" max="10508" width="10.7109375" style="3" customWidth="1"/>
    <col min="10509" max="10748" width="9.140625" style="3"/>
    <col min="10749" max="10749" width="6.140625" style="3" bestFit="1" customWidth="1"/>
    <col min="10750" max="10750" width="40.7109375" style="3" customWidth="1"/>
    <col min="10751" max="10751" width="10" style="3" customWidth="1"/>
    <col min="10752" max="10752" width="10.5703125" style="3" customWidth="1"/>
    <col min="10753" max="10753" width="11.140625" style="3" customWidth="1"/>
    <col min="10754" max="10754" width="12.28515625" style="3" customWidth="1"/>
    <col min="10755" max="10755" width="11.5703125" style="3" customWidth="1"/>
    <col min="10756" max="10756" width="10.28515625" style="3" customWidth="1"/>
    <col min="10757" max="10757" width="11.42578125" style="3" customWidth="1"/>
    <col min="10758" max="10758" width="12.140625" style="3" customWidth="1"/>
    <col min="10759" max="10759" width="9.7109375" style="3" customWidth="1"/>
    <col min="10760" max="10760" width="9.28515625" style="3" customWidth="1"/>
    <col min="10761" max="10761" width="10.7109375" style="3" customWidth="1"/>
    <col min="10762" max="10762" width="9.28515625" style="3" customWidth="1"/>
    <col min="10763" max="10763" width="12.7109375" style="3" customWidth="1"/>
    <col min="10764" max="10764" width="10.7109375" style="3" customWidth="1"/>
    <col min="10765" max="11004" width="9.140625" style="3"/>
    <col min="11005" max="11005" width="6.140625" style="3" bestFit="1" customWidth="1"/>
    <col min="11006" max="11006" width="40.7109375" style="3" customWidth="1"/>
    <col min="11007" max="11007" width="10" style="3" customWidth="1"/>
    <col min="11008" max="11008" width="10.5703125" style="3" customWidth="1"/>
    <col min="11009" max="11009" width="11.140625" style="3" customWidth="1"/>
    <col min="11010" max="11010" width="12.28515625" style="3" customWidth="1"/>
    <col min="11011" max="11011" width="11.5703125" style="3" customWidth="1"/>
    <col min="11012" max="11012" width="10.28515625" style="3" customWidth="1"/>
    <col min="11013" max="11013" width="11.42578125" style="3" customWidth="1"/>
    <col min="11014" max="11014" width="12.140625" style="3" customWidth="1"/>
    <col min="11015" max="11015" width="9.7109375" style="3" customWidth="1"/>
    <col min="11016" max="11016" width="9.28515625" style="3" customWidth="1"/>
    <col min="11017" max="11017" width="10.7109375" style="3" customWidth="1"/>
    <col min="11018" max="11018" width="9.28515625" style="3" customWidth="1"/>
    <col min="11019" max="11019" width="12.7109375" style="3" customWidth="1"/>
    <col min="11020" max="11020" width="10.7109375" style="3" customWidth="1"/>
    <col min="11021" max="11260" width="9.140625" style="3"/>
    <col min="11261" max="11261" width="6.140625" style="3" bestFit="1" customWidth="1"/>
    <col min="11262" max="11262" width="40.7109375" style="3" customWidth="1"/>
    <col min="11263" max="11263" width="10" style="3" customWidth="1"/>
    <col min="11264" max="11264" width="10.5703125" style="3" customWidth="1"/>
    <col min="11265" max="11265" width="11.140625" style="3" customWidth="1"/>
    <col min="11266" max="11266" width="12.28515625" style="3" customWidth="1"/>
    <col min="11267" max="11267" width="11.5703125" style="3" customWidth="1"/>
    <col min="11268" max="11268" width="10.28515625" style="3" customWidth="1"/>
    <col min="11269" max="11269" width="11.42578125" style="3" customWidth="1"/>
    <col min="11270" max="11270" width="12.140625" style="3" customWidth="1"/>
    <col min="11271" max="11271" width="9.7109375" style="3" customWidth="1"/>
    <col min="11272" max="11272" width="9.28515625" style="3" customWidth="1"/>
    <col min="11273" max="11273" width="10.7109375" style="3" customWidth="1"/>
    <col min="11274" max="11274" width="9.28515625" style="3" customWidth="1"/>
    <col min="11275" max="11275" width="12.7109375" style="3" customWidth="1"/>
    <col min="11276" max="11276" width="10.7109375" style="3" customWidth="1"/>
    <col min="11277" max="11516" width="9.140625" style="3"/>
    <col min="11517" max="11517" width="6.140625" style="3" bestFit="1" customWidth="1"/>
    <col min="11518" max="11518" width="40.7109375" style="3" customWidth="1"/>
    <col min="11519" max="11519" width="10" style="3" customWidth="1"/>
    <col min="11520" max="11520" width="10.5703125" style="3" customWidth="1"/>
    <col min="11521" max="11521" width="11.140625" style="3" customWidth="1"/>
    <col min="11522" max="11522" width="12.28515625" style="3" customWidth="1"/>
    <col min="11523" max="11523" width="11.5703125" style="3" customWidth="1"/>
    <col min="11524" max="11524" width="10.28515625" style="3" customWidth="1"/>
    <col min="11525" max="11525" width="11.42578125" style="3" customWidth="1"/>
    <col min="11526" max="11526" width="12.140625" style="3" customWidth="1"/>
    <col min="11527" max="11527" width="9.7109375" style="3" customWidth="1"/>
    <col min="11528" max="11528" width="9.28515625" style="3" customWidth="1"/>
    <col min="11529" max="11529" width="10.7109375" style="3" customWidth="1"/>
    <col min="11530" max="11530" width="9.28515625" style="3" customWidth="1"/>
    <col min="11531" max="11531" width="12.7109375" style="3" customWidth="1"/>
    <col min="11532" max="11532" width="10.7109375" style="3" customWidth="1"/>
    <col min="11533" max="11772" width="9.140625" style="3"/>
    <col min="11773" max="11773" width="6.140625" style="3" bestFit="1" customWidth="1"/>
    <col min="11774" max="11774" width="40.7109375" style="3" customWidth="1"/>
    <col min="11775" max="11775" width="10" style="3" customWidth="1"/>
    <col min="11776" max="11776" width="10.5703125" style="3" customWidth="1"/>
    <col min="11777" max="11777" width="11.140625" style="3" customWidth="1"/>
    <col min="11778" max="11778" width="12.28515625" style="3" customWidth="1"/>
    <col min="11779" max="11779" width="11.5703125" style="3" customWidth="1"/>
    <col min="11780" max="11780" width="10.28515625" style="3" customWidth="1"/>
    <col min="11781" max="11781" width="11.42578125" style="3" customWidth="1"/>
    <col min="11782" max="11782" width="12.140625" style="3" customWidth="1"/>
    <col min="11783" max="11783" width="9.7109375" style="3" customWidth="1"/>
    <col min="11784" max="11784" width="9.28515625" style="3" customWidth="1"/>
    <col min="11785" max="11785" width="10.7109375" style="3" customWidth="1"/>
    <col min="11786" max="11786" width="9.28515625" style="3" customWidth="1"/>
    <col min="11787" max="11787" width="12.7109375" style="3" customWidth="1"/>
    <col min="11788" max="11788" width="10.7109375" style="3" customWidth="1"/>
    <col min="11789" max="12028" width="9.140625" style="3"/>
    <col min="12029" max="12029" width="6.140625" style="3" bestFit="1" customWidth="1"/>
    <col min="12030" max="12030" width="40.7109375" style="3" customWidth="1"/>
    <col min="12031" max="12031" width="10" style="3" customWidth="1"/>
    <col min="12032" max="12032" width="10.5703125" style="3" customWidth="1"/>
    <col min="12033" max="12033" width="11.140625" style="3" customWidth="1"/>
    <col min="12034" max="12034" width="12.28515625" style="3" customWidth="1"/>
    <col min="12035" max="12035" width="11.5703125" style="3" customWidth="1"/>
    <col min="12036" max="12036" width="10.28515625" style="3" customWidth="1"/>
    <col min="12037" max="12037" width="11.42578125" style="3" customWidth="1"/>
    <col min="12038" max="12038" width="12.140625" style="3" customWidth="1"/>
    <col min="12039" max="12039" width="9.7109375" style="3" customWidth="1"/>
    <col min="12040" max="12040" width="9.28515625" style="3" customWidth="1"/>
    <col min="12041" max="12041" width="10.7109375" style="3" customWidth="1"/>
    <col min="12042" max="12042" width="9.28515625" style="3" customWidth="1"/>
    <col min="12043" max="12043" width="12.7109375" style="3" customWidth="1"/>
    <col min="12044" max="12044" width="10.7109375" style="3" customWidth="1"/>
    <col min="12045" max="12284" width="9.140625" style="3"/>
    <col min="12285" max="12285" width="6.140625" style="3" bestFit="1" customWidth="1"/>
    <col min="12286" max="12286" width="40.7109375" style="3" customWidth="1"/>
    <col min="12287" max="12287" width="10" style="3" customWidth="1"/>
    <col min="12288" max="12288" width="10.5703125" style="3" customWidth="1"/>
    <col min="12289" max="12289" width="11.140625" style="3" customWidth="1"/>
    <col min="12290" max="12290" width="12.28515625" style="3" customWidth="1"/>
    <col min="12291" max="12291" width="11.5703125" style="3" customWidth="1"/>
    <col min="12292" max="12292" width="10.28515625" style="3" customWidth="1"/>
    <col min="12293" max="12293" width="11.42578125" style="3" customWidth="1"/>
    <col min="12294" max="12294" width="12.140625" style="3" customWidth="1"/>
    <col min="12295" max="12295" width="9.7109375" style="3" customWidth="1"/>
    <col min="12296" max="12296" width="9.28515625" style="3" customWidth="1"/>
    <col min="12297" max="12297" width="10.7109375" style="3" customWidth="1"/>
    <col min="12298" max="12298" width="9.28515625" style="3" customWidth="1"/>
    <col min="12299" max="12299" width="12.7109375" style="3" customWidth="1"/>
    <col min="12300" max="12300" width="10.7109375" style="3" customWidth="1"/>
    <col min="12301" max="12540" width="9.140625" style="3"/>
    <col min="12541" max="12541" width="6.140625" style="3" bestFit="1" customWidth="1"/>
    <col min="12542" max="12542" width="40.7109375" style="3" customWidth="1"/>
    <col min="12543" max="12543" width="10" style="3" customWidth="1"/>
    <col min="12544" max="12544" width="10.5703125" style="3" customWidth="1"/>
    <col min="12545" max="12545" width="11.140625" style="3" customWidth="1"/>
    <col min="12546" max="12546" width="12.28515625" style="3" customWidth="1"/>
    <col min="12547" max="12547" width="11.5703125" style="3" customWidth="1"/>
    <col min="12548" max="12548" width="10.28515625" style="3" customWidth="1"/>
    <col min="12549" max="12549" width="11.42578125" style="3" customWidth="1"/>
    <col min="12550" max="12550" width="12.140625" style="3" customWidth="1"/>
    <col min="12551" max="12551" width="9.7109375" style="3" customWidth="1"/>
    <col min="12552" max="12552" width="9.28515625" style="3" customWidth="1"/>
    <col min="12553" max="12553" width="10.7109375" style="3" customWidth="1"/>
    <col min="12554" max="12554" width="9.28515625" style="3" customWidth="1"/>
    <col min="12555" max="12555" width="12.7109375" style="3" customWidth="1"/>
    <col min="12556" max="12556" width="10.7109375" style="3" customWidth="1"/>
    <col min="12557" max="12796" width="9.140625" style="3"/>
    <col min="12797" max="12797" width="6.140625" style="3" bestFit="1" customWidth="1"/>
    <col min="12798" max="12798" width="40.7109375" style="3" customWidth="1"/>
    <col min="12799" max="12799" width="10" style="3" customWidth="1"/>
    <col min="12800" max="12800" width="10.5703125" style="3" customWidth="1"/>
    <col min="12801" max="12801" width="11.140625" style="3" customWidth="1"/>
    <col min="12802" max="12802" width="12.28515625" style="3" customWidth="1"/>
    <col min="12803" max="12803" width="11.5703125" style="3" customWidth="1"/>
    <col min="12804" max="12804" width="10.28515625" style="3" customWidth="1"/>
    <col min="12805" max="12805" width="11.42578125" style="3" customWidth="1"/>
    <col min="12806" max="12806" width="12.140625" style="3" customWidth="1"/>
    <col min="12807" max="12807" width="9.7109375" style="3" customWidth="1"/>
    <col min="12808" max="12808" width="9.28515625" style="3" customWidth="1"/>
    <col min="12809" max="12809" width="10.7109375" style="3" customWidth="1"/>
    <col min="12810" max="12810" width="9.28515625" style="3" customWidth="1"/>
    <col min="12811" max="12811" width="12.7109375" style="3" customWidth="1"/>
    <col min="12812" max="12812" width="10.7109375" style="3" customWidth="1"/>
    <col min="12813" max="13052" width="9.140625" style="3"/>
    <col min="13053" max="13053" width="6.140625" style="3" bestFit="1" customWidth="1"/>
    <col min="13054" max="13054" width="40.7109375" style="3" customWidth="1"/>
    <col min="13055" max="13055" width="10" style="3" customWidth="1"/>
    <col min="13056" max="13056" width="10.5703125" style="3" customWidth="1"/>
    <col min="13057" max="13057" width="11.140625" style="3" customWidth="1"/>
    <col min="13058" max="13058" width="12.28515625" style="3" customWidth="1"/>
    <col min="13059" max="13059" width="11.5703125" style="3" customWidth="1"/>
    <col min="13060" max="13060" width="10.28515625" style="3" customWidth="1"/>
    <col min="13061" max="13061" width="11.42578125" style="3" customWidth="1"/>
    <col min="13062" max="13062" width="12.140625" style="3" customWidth="1"/>
    <col min="13063" max="13063" width="9.7109375" style="3" customWidth="1"/>
    <col min="13064" max="13064" width="9.28515625" style="3" customWidth="1"/>
    <col min="13065" max="13065" width="10.7109375" style="3" customWidth="1"/>
    <col min="13066" max="13066" width="9.28515625" style="3" customWidth="1"/>
    <col min="13067" max="13067" width="12.7109375" style="3" customWidth="1"/>
    <col min="13068" max="13068" width="10.7109375" style="3" customWidth="1"/>
    <col min="13069" max="13308" width="9.140625" style="3"/>
    <col min="13309" max="13309" width="6.140625" style="3" bestFit="1" customWidth="1"/>
    <col min="13310" max="13310" width="40.7109375" style="3" customWidth="1"/>
    <col min="13311" max="13311" width="10" style="3" customWidth="1"/>
    <col min="13312" max="13312" width="10.5703125" style="3" customWidth="1"/>
    <col min="13313" max="13313" width="11.140625" style="3" customWidth="1"/>
    <col min="13314" max="13314" width="12.28515625" style="3" customWidth="1"/>
    <col min="13315" max="13315" width="11.5703125" style="3" customWidth="1"/>
    <col min="13316" max="13316" width="10.28515625" style="3" customWidth="1"/>
    <col min="13317" max="13317" width="11.42578125" style="3" customWidth="1"/>
    <col min="13318" max="13318" width="12.140625" style="3" customWidth="1"/>
    <col min="13319" max="13319" width="9.7109375" style="3" customWidth="1"/>
    <col min="13320" max="13320" width="9.28515625" style="3" customWidth="1"/>
    <col min="13321" max="13321" width="10.7109375" style="3" customWidth="1"/>
    <col min="13322" max="13322" width="9.28515625" style="3" customWidth="1"/>
    <col min="13323" max="13323" width="12.7109375" style="3" customWidth="1"/>
    <col min="13324" max="13324" width="10.7109375" style="3" customWidth="1"/>
    <col min="13325" max="13564" width="9.140625" style="3"/>
    <col min="13565" max="13565" width="6.140625" style="3" bestFit="1" customWidth="1"/>
    <col min="13566" max="13566" width="40.7109375" style="3" customWidth="1"/>
    <col min="13567" max="13567" width="10" style="3" customWidth="1"/>
    <col min="13568" max="13568" width="10.5703125" style="3" customWidth="1"/>
    <col min="13569" max="13569" width="11.140625" style="3" customWidth="1"/>
    <col min="13570" max="13570" width="12.28515625" style="3" customWidth="1"/>
    <col min="13571" max="13571" width="11.5703125" style="3" customWidth="1"/>
    <col min="13572" max="13572" width="10.28515625" style="3" customWidth="1"/>
    <col min="13573" max="13573" width="11.42578125" style="3" customWidth="1"/>
    <col min="13574" max="13574" width="12.140625" style="3" customWidth="1"/>
    <col min="13575" max="13575" width="9.7109375" style="3" customWidth="1"/>
    <col min="13576" max="13576" width="9.28515625" style="3" customWidth="1"/>
    <col min="13577" max="13577" width="10.7109375" style="3" customWidth="1"/>
    <col min="13578" max="13578" width="9.28515625" style="3" customWidth="1"/>
    <col min="13579" max="13579" width="12.7109375" style="3" customWidth="1"/>
    <col min="13580" max="13580" width="10.7109375" style="3" customWidth="1"/>
    <col min="13581" max="13820" width="9.140625" style="3"/>
    <col min="13821" max="13821" width="6.140625" style="3" bestFit="1" customWidth="1"/>
    <col min="13822" max="13822" width="40.7109375" style="3" customWidth="1"/>
    <col min="13823" max="13823" width="10" style="3" customWidth="1"/>
    <col min="13824" max="13824" width="10.5703125" style="3" customWidth="1"/>
    <col min="13825" max="13825" width="11.140625" style="3" customWidth="1"/>
    <col min="13826" max="13826" width="12.28515625" style="3" customWidth="1"/>
    <col min="13827" max="13827" width="11.5703125" style="3" customWidth="1"/>
    <col min="13828" max="13828" width="10.28515625" style="3" customWidth="1"/>
    <col min="13829" max="13829" width="11.42578125" style="3" customWidth="1"/>
    <col min="13830" max="13830" width="12.140625" style="3" customWidth="1"/>
    <col min="13831" max="13831" width="9.7109375" style="3" customWidth="1"/>
    <col min="13832" max="13832" width="9.28515625" style="3" customWidth="1"/>
    <col min="13833" max="13833" width="10.7109375" style="3" customWidth="1"/>
    <col min="13834" max="13834" width="9.28515625" style="3" customWidth="1"/>
    <col min="13835" max="13835" width="12.7109375" style="3" customWidth="1"/>
    <col min="13836" max="13836" width="10.7109375" style="3" customWidth="1"/>
    <col min="13837" max="14076" width="9.140625" style="3"/>
    <col min="14077" max="14077" width="6.140625" style="3" bestFit="1" customWidth="1"/>
    <col min="14078" max="14078" width="40.7109375" style="3" customWidth="1"/>
    <col min="14079" max="14079" width="10" style="3" customWidth="1"/>
    <col min="14080" max="14080" width="10.5703125" style="3" customWidth="1"/>
    <col min="14081" max="14081" width="11.140625" style="3" customWidth="1"/>
    <col min="14082" max="14082" width="12.28515625" style="3" customWidth="1"/>
    <col min="14083" max="14083" width="11.5703125" style="3" customWidth="1"/>
    <col min="14084" max="14084" width="10.28515625" style="3" customWidth="1"/>
    <col min="14085" max="14085" width="11.42578125" style="3" customWidth="1"/>
    <col min="14086" max="14086" width="12.140625" style="3" customWidth="1"/>
    <col min="14087" max="14087" width="9.7109375" style="3" customWidth="1"/>
    <col min="14088" max="14088" width="9.28515625" style="3" customWidth="1"/>
    <col min="14089" max="14089" width="10.7109375" style="3" customWidth="1"/>
    <col min="14090" max="14090" width="9.28515625" style="3" customWidth="1"/>
    <col min="14091" max="14091" width="12.7109375" style="3" customWidth="1"/>
    <col min="14092" max="14092" width="10.7109375" style="3" customWidth="1"/>
    <col min="14093" max="14332" width="9.140625" style="3"/>
    <col min="14333" max="14333" width="6.140625" style="3" bestFit="1" customWidth="1"/>
    <col min="14334" max="14334" width="40.7109375" style="3" customWidth="1"/>
    <col min="14335" max="14335" width="10" style="3" customWidth="1"/>
    <col min="14336" max="14336" width="10.5703125" style="3" customWidth="1"/>
    <col min="14337" max="14337" width="11.140625" style="3" customWidth="1"/>
    <col min="14338" max="14338" width="12.28515625" style="3" customWidth="1"/>
    <col min="14339" max="14339" width="11.5703125" style="3" customWidth="1"/>
    <col min="14340" max="14340" width="10.28515625" style="3" customWidth="1"/>
    <col min="14341" max="14341" width="11.42578125" style="3" customWidth="1"/>
    <col min="14342" max="14342" width="12.140625" style="3" customWidth="1"/>
    <col min="14343" max="14343" width="9.7109375" style="3" customWidth="1"/>
    <col min="14344" max="14344" width="9.28515625" style="3" customWidth="1"/>
    <col min="14345" max="14345" width="10.7109375" style="3" customWidth="1"/>
    <col min="14346" max="14346" width="9.28515625" style="3" customWidth="1"/>
    <col min="14347" max="14347" width="12.7109375" style="3" customWidth="1"/>
    <col min="14348" max="14348" width="10.7109375" style="3" customWidth="1"/>
    <col min="14349" max="14588" width="9.140625" style="3"/>
    <col min="14589" max="14589" width="6.140625" style="3" bestFit="1" customWidth="1"/>
    <col min="14590" max="14590" width="40.7109375" style="3" customWidth="1"/>
    <col min="14591" max="14591" width="10" style="3" customWidth="1"/>
    <col min="14592" max="14592" width="10.5703125" style="3" customWidth="1"/>
    <col min="14593" max="14593" width="11.140625" style="3" customWidth="1"/>
    <col min="14594" max="14594" width="12.28515625" style="3" customWidth="1"/>
    <col min="14595" max="14595" width="11.5703125" style="3" customWidth="1"/>
    <col min="14596" max="14596" width="10.28515625" style="3" customWidth="1"/>
    <col min="14597" max="14597" width="11.42578125" style="3" customWidth="1"/>
    <col min="14598" max="14598" width="12.140625" style="3" customWidth="1"/>
    <col min="14599" max="14599" width="9.7109375" style="3" customWidth="1"/>
    <col min="14600" max="14600" width="9.28515625" style="3" customWidth="1"/>
    <col min="14601" max="14601" width="10.7109375" style="3" customWidth="1"/>
    <col min="14602" max="14602" width="9.28515625" style="3" customWidth="1"/>
    <col min="14603" max="14603" width="12.7109375" style="3" customWidth="1"/>
    <col min="14604" max="14604" width="10.7109375" style="3" customWidth="1"/>
    <col min="14605" max="14844" width="9.140625" style="3"/>
    <col min="14845" max="14845" width="6.140625" style="3" bestFit="1" customWidth="1"/>
    <col min="14846" max="14846" width="40.7109375" style="3" customWidth="1"/>
    <col min="14847" max="14847" width="10" style="3" customWidth="1"/>
    <col min="14848" max="14848" width="10.5703125" style="3" customWidth="1"/>
    <col min="14849" max="14849" width="11.140625" style="3" customWidth="1"/>
    <col min="14850" max="14850" width="12.28515625" style="3" customWidth="1"/>
    <col min="14851" max="14851" width="11.5703125" style="3" customWidth="1"/>
    <col min="14852" max="14852" width="10.28515625" style="3" customWidth="1"/>
    <col min="14853" max="14853" width="11.42578125" style="3" customWidth="1"/>
    <col min="14854" max="14854" width="12.140625" style="3" customWidth="1"/>
    <col min="14855" max="14855" width="9.7109375" style="3" customWidth="1"/>
    <col min="14856" max="14856" width="9.28515625" style="3" customWidth="1"/>
    <col min="14857" max="14857" width="10.7109375" style="3" customWidth="1"/>
    <col min="14858" max="14858" width="9.28515625" style="3" customWidth="1"/>
    <col min="14859" max="14859" width="12.7109375" style="3" customWidth="1"/>
    <col min="14860" max="14860" width="10.7109375" style="3" customWidth="1"/>
    <col min="14861" max="15100" width="9.140625" style="3"/>
    <col min="15101" max="15101" width="6.140625" style="3" bestFit="1" customWidth="1"/>
    <col min="15102" max="15102" width="40.7109375" style="3" customWidth="1"/>
    <col min="15103" max="15103" width="10" style="3" customWidth="1"/>
    <col min="15104" max="15104" width="10.5703125" style="3" customWidth="1"/>
    <col min="15105" max="15105" width="11.140625" style="3" customWidth="1"/>
    <col min="15106" max="15106" width="12.28515625" style="3" customWidth="1"/>
    <col min="15107" max="15107" width="11.5703125" style="3" customWidth="1"/>
    <col min="15108" max="15108" width="10.28515625" style="3" customWidth="1"/>
    <col min="15109" max="15109" width="11.42578125" style="3" customWidth="1"/>
    <col min="15110" max="15110" width="12.140625" style="3" customWidth="1"/>
    <col min="15111" max="15111" width="9.7109375" style="3" customWidth="1"/>
    <col min="15112" max="15112" width="9.28515625" style="3" customWidth="1"/>
    <col min="15113" max="15113" width="10.7109375" style="3" customWidth="1"/>
    <col min="15114" max="15114" width="9.28515625" style="3" customWidth="1"/>
    <col min="15115" max="15115" width="12.7109375" style="3" customWidth="1"/>
    <col min="15116" max="15116" width="10.7109375" style="3" customWidth="1"/>
    <col min="15117" max="15356" width="9.140625" style="3"/>
    <col min="15357" max="15357" width="6.140625" style="3" bestFit="1" customWidth="1"/>
    <col min="15358" max="15358" width="40.7109375" style="3" customWidth="1"/>
    <col min="15359" max="15359" width="10" style="3" customWidth="1"/>
    <col min="15360" max="15360" width="10.5703125" style="3" customWidth="1"/>
    <col min="15361" max="15361" width="11.140625" style="3" customWidth="1"/>
    <col min="15362" max="15362" width="12.28515625" style="3" customWidth="1"/>
    <col min="15363" max="15363" width="11.5703125" style="3" customWidth="1"/>
    <col min="15364" max="15364" width="10.28515625" style="3" customWidth="1"/>
    <col min="15365" max="15365" width="11.42578125" style="3" customWidth="1"/>
    <col min="15366" max="15366" width="12.140625" style="3" customWidth="1"/>
    <col min="15367" max="15367" width="9.7109375" style="3" customWidth="1"/>
    <col min="15368" max="15368" width="9.28515625" style="3" customWidth="1"/>
    <col min="15369" max="15369" width="10.7109375" style="3" customWidth="1"/>
    <col min="15370" max="15370" width="9.28515625" style="3" customWidth="1"/>
    <col min="15371" max="15371" width="12.7109375" style="3" customWidth="1"/>
    <col min="15372" max="15372" width="10.7109375" style="3" customWidth="1"/>
    <col min="15373" max="15612" width="9.140625" style="3"/>
    <col min="15613" max="15613" width="6.140625" style="3" bestFit="1" customWidth="1"/>
    <col min="15614" max="15614" width="40.7109375" style="3" customWidth="1"/>
    <col min="15615" max="15615" width="10" style="3" customWidth="1"/>
    <col min="15616" max="15616" width="10.5703125" style="3" customWidth="1"/>
    <col min="15617" max="15617" width="11.140625" style="3" customWidth="1"/>
    <col min="15618" max="15618" width="12.28515625" style="3" customWidth="1"/>
    <col min="15619" max="15619" width="11.5703125" style="3" customWidth="1"/>
    <col min="15620" max="15620" width="10.28515625" style="3" customWidth="1"/>
    <col min="15621" max="15621" width="11.42578125" style="3" customWidth="1"/>
    <col min="15622" max="15622" width="12.140625" style="3" customWidth="1"/>
    <col min="15623" max="15623" width="9.7109375" style="3" customWidth="1"/>
    <col min="15624" max="15624" width="9.28515625" style="3" customWidth="1"/>
    <col min="15625" max="15625" width="10.7109375" style="3" customWidth="1"/>
    <col min="15626" max="15626" width="9.28515625" style="3" customWidth="1"/>
    <col min="15627" max="15627" width="12.7109375" style="3" customWidth="1"/>
    <col min="15628" max="15628" width="10.7109375" style="3" customWidth="1"/>
    <col min="15629" max="15868" width="9.140625" style="3"/>
    <col min="15869" max="15869" width="6.140625" style="3" bestFit="1" customWidth="1"/>
    <col min="15870" max="15870" width="40.7109375" style="3" customWidth="1"/>
    <col min="15871" max="15871" width="10" style="3" customWidth="1"/>
    <col min="15872" max="15872" width="10.5703125" style="3" customWidth="1"/>
    <col min="15873" max="15873" width="11.140625" style="3" customWidth="1"/>
    <col min="15874" max="15874" width="12.28515625" style="3" customWidth="1"/>
    <col min="15875" max="15875" width="11.5703125" style="3" customWidth="1"/>
    <col min="15876" max="15876" width="10.28515625" style="3" customWidth="1"/>
    <col min="15877" max="15877" width="11.42578125" style="3" customWidth="1"/>
    <col min="15878" max="15878" width="12.140625" style="3" customWidth="1"/>
    <col min="15879" max="15879" width="9.7109375" style="3" customWidth="1"/>
    <col min="15880" max="15880" width="9.28515625" style="3" customWidth="1"/>
    <col min="15881" max="15881" width="10.7109375" style="3" customWidth="1"/>
    <col min="15882" max="15882" width="9.28515625" style="3" customWidth="1"/>
    <col min="15883" max="15883" width="12.7109375" style="3" customWidth="1"/>
    <col min="15884" max="15884" width="10.7109375" style="3" customWidth="1"/>
    <col min="15885" max="16124" width="9.140625" style="3"/>
    <col min="16125" max="16125" width="6.140625" style="3" bestFit="1" customWidth="1"/>
    <col min="16126" max="16126" width="40.7109375" style="3" customWidth="1"/>
    <col min="16127" max="16127" width="10" style="3" customWidth="1"/>
    <col min="16128" max="16128" width="10.5703125" style="3" customWidth="1"/>
    <col min="16129" max="16129" width="11.140625" style="3" customWidth="1"/>
    <col min="16130" max="16130" width="12.28515625" style="3" customWidth="1"/>
    <col min="16131" max="16131" width="11.5703125" style="3" customWidth="1"/>
    <col min="16132" max="16132" width="10.28515625" style="3" customWidth="1"/>
    <col min="16133" max="16133" width="11.42578125" style="3" customWidth="1"/>
    <col min="16134" max="16134" width="12.140625" style="3" customWidth="1"/>
    <col min="16135" max="16135" width="9.7109375" style="3" customWidth="1"/>
    <col min="16136" max="16136" width="9.28515625" style="3" customWidth="1"/>
    <col min="16137" max="16137" width="10.7109375" style="3" customWidth="1"/>
    <col min="16138" max="16138" width="9.28515625" style="3" customWidth="1"/>
    <col min="16139" max="16139" width="12.7109375" style="3" customWidth="1"/>
    <col min="16140" max="16140" width="10.7109375" style="3" customWidth="1"/>
    <col min="16141" max="16384" width="9.140625" style="3"/>
  </cols>
  <sheetData>
    <row r="1" spans="1:14" ht="18.75">
      <c r="A1" s="1"/>
      <c r="B1" s="2"/>
      <c r="C1" s="112"/>
      <c r="E1" s="113"/>
      <c r="F1" s="194" t="s">
        <v>0</v>
      </c>
      <c r="H1" s="113"/>
      <c r="I1" s="113"/>
      <c r="J1" s="113"/>
      <c r="K1" s="113"/>
      <c r="L1" s="113"/>
    </row>
    <row r="2" spans="1:14" ht="15.75" customHeight="1">
      <c r="A2" s="1"/>
      <c r="B2" s="2"/>
      <c r="C2" s="2"/>
      <c r="E2" s="114"/>
      <c r="F2" s="195" t="s">
        <v>1</v>
      </c>
      <c r="H2" s="114"/>
      <c r="I2" s="114"/>
      <c r="J2" s="114"/>
      <c r="K2" s="114"/>
      <c r="L2" s="114"/>
      <c r="M2" s="4"/>
      <c r="N2" s="4"/>
    </row>
    <row r="3" spans="1:14" ht="43.5" customHeight="1">
      <c r="A3" s="472" t="s">
        <v>2</v>
      </c>
      <c r="B3" s="472"/>
      <c r="C3" s="472"/>
      <c r="D3" s="472"/>
      <c r="E3" s="472"/>
      <c r="F3" s="472"/>
      <c r="G3" s="115"/>
      <c r="H3" s="115"/>
      <c r="I3" s="115"/>
      <c r="J3" s="115"/>
      <c r="K3" s="115"/>
      <c r="L3" s="115"/>
    </row>
    <row r="4" spans="1:14" ht="15.75" customHeight="1">
      <c r="A4" s="473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473"/>
      <c r="C4" s="473"/>
      <c r="D4" s="473"/>
      <c r="E4" s="473"/>
      <c r="F4" s="473"/>
      <c r="G4" s="116"/>
      <c r="H4" s="116"/>
      <c r="I4" s="116"/>
      <c r="J4" s="116"/>
      <c r="K4" s="116"/>
      <c r="L4" s="116"/>
    </row>
    <row r="5" spans="1:14" ht="18.75">
      <c r="E5" s="117"/>
      <c r="F5" s="117"/>
    </row>
    <row r="6" spans="1:14" ht="18.75">
      <c r="A6" s="474" t="str">
        <f>Свод!A4</f>
        <v>ГБУЗ РМ «Рузаевская центральная районная больница»</v>
      </c>
      <c r="B6" s="474"/>
      <c r="C6" s="474"/>
      <c r="D6" s="474"/>
      <c r="E6" s="474"/>
      <c r="F6" s="474"/>
      <c r="G6" s="118"/>
      <c r="H6" s="118"/>
      <c r="I6" s="118"/>
      <c r="J6" s="118"/>
      <c r="K6" s="118"/>
      <c r="L6" s="118"/>
    </row>
    <row r="7" spans="1:14" ht="15" customHeight="1">
      <c r="A7" s="469" t="s">
        <v>3</v>
      </c>
      <c r="B7" s="469"/>
      <c r="C7" s="469"/>
      <c r="D7" s="469"/>
      <c r="E7" s="469"/>
      <c r="F7" s="119"/>
      <c r="G7" s="119"/>
      <c r="H7" s="119"/>
      <c r="I7" s="119"/>
      <c r="J7" s="119"/>
      <c r="K7" s="119"/>
      <c r="L7" s="119"/>
    </row>
    <row r="8" spans="1:14" ht="39.75" customHeight="1">
      <c r="A8" s="466" t="s">
        <v>4</v>
      </c>
      <c r="B8" s="467" t="s">
        <v>5</v>
      </c>
      <c r="C8" s="467" t="s">
        <v>9</v>
      </c>
      <c r="D8" s="470" t="s">
        <v>7</v>
      </c>
      <c r="E8" s="467" t="s">
        <v>6</v>
      </c>
      <c r="F8" s="468" t="s">
        <v>8</v>
      </c>
      <c r="G8" s="6"/>
      <c r="H8" s="6"/>
      <c r="I8" s="6"/>
      <c r="J8" s="6"/>
      <c r="K8" s="6"/>
      <c r="L8" s="6"/>
    </row>
    <row r="9" spans="1:14">
      <c r="A9" s="466"/>
      <c r="B9" s="467"/>
      <c r="C9" s="467"/>
      <c r="D9" s="471"/>
      <c r="E9" s="467"/>
      <c r="F9" s="468"/>
    </row>
    <row r="10" spans="1:14">
      <c r="A10" s="105">
        <v>1</v>
      </c>
      <c r="B10" s="106" t="s">
        <v>34</v>
      </c>
      <c r="C10" s="107">
        <v>10</v>
      </c>
      <c r="D10" s="353">
        <v>138</v>
      </c>
      <c r="E10" s="108">
        <v>773</v>
      </c>
      <c r="F10" s="109">
        <v>5.6</v>
      </c>
    </row>
    <row r="11" spans="1:14">
      <c r="A11" s="105">
        <v>2</v>
      </c>
      <c r="B11" s="106" t="s">
        <v>35</v>
      </c>
      <c r="C11" s="107">
        <v>10</v>
      </c>
      <c r="D11" s="353">
        <v>449</v>
      </c>
      <c r="E11" s="108">
        <v>2514</v>
      </c>
      <c r="F11" s="109">
        <v>5.6</v>
      </c>
    </row>
    <row r="12" spans="1:14">
      <c r="A12" s="105">
        <f>A11+1</f>
        <v>3</v>
      </c>
      <c r="B12" s="106" t="s">
        <v>28</v>
      </c>
      <c r="C12" s="107">
        <v>2</v>
      </c>
      <c r="D12" s="353">
        <v>316</v>
      </c>
      <c r="E12" s="108">
        <v>2086</v>
      </c>
      <c r="F12" s="109">
        <v>6.6</v>
      </c>
    </row>
    <row r="13" spans="1:14">
      <c r="A13" s="105">
        <f t="shared" ref="A13:A41" si="0">A12+1</f>
        <v>4</v>
      </c>
      <c r="B13" s="106" t="s">
        <v>17</v>
      </c>
      <c r="C13" s="107"/>
      <c r="D13" s="353"/>
      <c r="E13" s="108">
        <v>0</v>
      </c>
      <c r="F13" s="109">
        <v>0</v>
      </c>
    </row>
    <row r="14" spans="1:14">
      <c r="A14" s="105">
        <f t="shared" si="0"/>
        <v>5</v>
      </c>
      <c r="B14" s="106" t="s">
        <v>12</v>
      </c>
      <c r="C14" s="107"/>
      <c r="D14" s="353"/>
      <c r="E14" s="108">
        <v>0</v>
      </c>
      <c r="F14" s="109">
        <v>0</v>
      </c>
    </row>
    <row r="15" spans="1:14">
      <c r="A15" s="105">
        <f t="shared" si="0"/>
        <v>6</v>
      </c>
      <c r="B15" s="106" t="s">
        <v>16</v>
      </c>
      <c r="C15" s="107"/>
      <c r="D15" s="353"/>
      <c r="E15" s="108">
        <v>0</v>
      </c>
      <c r="F15" s="109">
        <v>0</v>
      </c>
    </row>
    <row r="16" spans="1:14">
      <c r="A16" s="105">
        <f t="shared" si="0"/>
        <v>7</v>
      </c>
      <c r="B16" s="106" t="s">
        <v>37</v>
      </c>
      <c r="C16" s="107"/>
      <c r="D16" s="353"/>
      <c r="E16" s="108">
        <v>0</v>
      </c>
      <c r="F16" s="109">
        <v>0</v>
      </c>
    </row>
    <row r="17" spans="1:6">
      <c r="A17" s="105">
        <f t="shared" si="0"/>
        <v>8</v>
      </c>
      <c r="B17" s="106" t="s">
        <v>32</v>
      </c>
      <c r="C17" s="107"/>
      <c r="D17" s="353"/>
      <c r="E17" s="108">
        <v>0</v>
      </c>
      <c r="F17" s="109">
        <v>0</v>
      </c>
    </row>
    <row r="18" spans="1:6">
      <c r="A18" s="105">
        <f t="shared" si="0"/>
        <v>9</v>
      </c>
      <c r="B18" s="106" t="s">
        <v>33</v>
      </c>
      <c r="C18" s="107">
        <v>30</v>
      </c>
      <c r="D18" s="353">
        <v>1115</v>
      </c>
      <c r="E18" s="108">
        <v>7917</v>
      </c>
      <c r="F18" s="109">
        <v>7.1</v>
      </c>
    </row>
    <row r="19" spans="1:6">
      <c r="A19" s="105">
        <f t="shared" si="0"/>
        <v>10</v>
      </c>
      <c r="B19" s="106" t="s">
        <v>10</v>
      </c>
      <c r="C19" s="107">
        <v>20</v>
      </c>
      <c r="D19" s="353">
        <v>398</v>
      </c>
      <c r="E19" s="108">
        <v>4298</v>
      </c>
      <c r="F19" s="109">
        <v>10.8</v>
      </c>
    </row>
    <row r="20" spans="1:6">
      <c r="A20" s="105">
        <f t="shared" si="0"/>
        <v>11</v>
      </c>
      <c r="B20" s="106" t="s">
        <v>24</v>
      </c>
      <c r="C20" s="107"/>
      <c r="D20" s="353"/>
      <c r="E20" s="108">
        <v>0</v>
      </c>
      <c r="F20" s="109">
        <v>0</v>
      </c>
    </row>
    <row r="21" spans="1:6">
      <c r="A21" s="105">
        <f t="shared" si="0"/>
        <v>12</v>
      </c>
      <c r="B21" s="106" t="s">
        <v>36</v>
      </c>
      <c r="C21" s="107"/>
      <c r="D21" s="353"/>
      <c r="E21" s="108">
        <v>0</v>
      </c>
      <c r="F21" s="109">
        <v>0</v>
      </c>
    </row>
    <row r="22" spans="1:6">
      <c r="A22" s="105">
        <f t="shared" si="0"/>
        <v>13</v>
      </c>
      <c r="B22" s="106" t="s">
        <v>31</v>
      </c>
      <c r="C22" s="107">
        <v>40</v>
      </c>
      <c r="D22" s="353">
        <v>866</v>
      </c>
      <c r="E22" s="108">
        <v>10479</v>
      </c>
      <c r="F22" s="109">
        <v>12.1</v>
      </c>
    </row>
    <row r="23" spans="1:6">
      <c r="A23" s="105">
        <f t="shared" si="0"/>
        <v>14</v>
      </c>
      <c r="B23" s="106" t="s">
        <v>21</v>
      </c>
      <c r="C23" s="107"/>
      <c r="D23" s="353"/>
      <c r="E23" s="108">
        <v>0</v>
      </c>
      <c r="F23" s="109">
        <v>0</v>
      </c>
    </row>
    <row r="24" spans="1:6">
      <c r="A24" s="105">
        <f t="shared" si="0"/>
        <v>15</v>
      </c>
      <c r="B24" s="106" t="s">
        <v>20</v>
      </c>
      <c r="C24" s="107"/>
      <c r="D24" s="353"/>
      <c r="E24" s="108">
        <v>0</v>
      </c>
      <c r="F24" s="109">
        <v>0</v>
      </c>
    </row>
    <row r="25" spans="1:6">
      <c r="A25" s="105">
        <f t="shared" si="0"/>
        <v>16</v>
      </c>
      <c r="B25" s="106" t="s">
        <v>15</v>
      </c>
      <c r="C25" s="107"/>
      <c r="D25" s="353"/>
      <c r="E25" s="108">
        <v>0</v>
      </c>
      <c r="F25" s="109">
        <v>0</v>
      </c>
    </row>
    <row r="26" spans="1:6">
      <c r="A26" s="105">
        <f t="shared" si="0"/>
        <v>17</v>
      </c>
      <c r="B26" s="106" t="s">
        <v>27</v>
      </c>
      <c r="C26" s="107"/>
      <c r="D26" s="353"/>
      <c r="E26" s="108">
        <v>0</v>
      </c>
      <c r="F26" s="109">
        <v>0</v>
      </c>
    </row>
    <row r="27" spans="1:6">
      <c r="A27" s="105">
        <f t="shared" si="0"/>
        <v>18</v>
      </c>
      <c r="B27" s="106" t="s">
        <v>29</v>
      </c>
      <c r="C27" s="107"/>
      <c r="D27" s="353"/>
      <c r="E27" s="108">
        <v>0</v>
      </c>
      <c r="F27" s="109">
        <v>0</v>
      </c>
    </row>
    <row r="28" spans="1:6">
      <c r="A28" s="105">
        <f t="shared" si="0"/>
        <v>19</v>
      </c>
      <c r="B28" s="106" t="s">
        <v>30</v>
      </c>
      <c r="C28" s="107"/>
      <c r="D28" s="353"/>
      <c r="E28" s="108">
        <v>0</v>
      </c>
      <c r="F28" s="109">
        <v>0</v>
      </c>
    </row>
    <row r="29" spans="1:6">
      <c r="A29" s="105">
        <f t="shared" si="0"/>
        <v>20</v>
      </c>
      <c r="B29" s="106" t="s">
        <v>18</v>
      </c>
      <c r="C29" s="107">
        <v>5</v>
      </c>
      <c r="D29" s="353">
        <v>9</v>
      </c>
      <c r="E29" s="108">
        <v>77</v>
      </c>
      <c r="F29" s="109">
        <v>8.6</v>
      </c>
    </row>
    <row r="30" spans="1:6">
      <c r="A30" s="105">
        <f t="shared" si="0"/>
        <v>21</v>
      </c>
      <c r="B30" s="106" t="s">
        <v>13</v>
      </c>
      <c r="C30" s="107"/>
      <c r="D30" s="353"/>
      <c r="E30" s="108">
        <v>0</v>
      </c>
      <c r="F30" s="109">
        <v>0</v>
      </c>
    </row>
    <row r="31" spans="1:6">
      <c r="A31" s="105">
        <f t="shared" si="0"/>
        <v>22</v>
      </c>
      <c r="B31" s="106" t="s">
        <v>11</v>
      </c>
      <c r="C31" s="107"/>
      <c r="D31" s="353"/>
      <c r="E31" s="108">
        <v>0</v>
      </c>
      <c r="F31" s="109">
        <v>0</v>
      </c>
    </row>
    <row r="32" spans="1:6">
      <c r="A32" s="105">
        <f t="shared" si="0"/>
        <v>23</v>
      </c>
      <c r="B32" s="106" t="s">
        <v>25</v>
      </c>
      <c r="C32" s="107"/>
      <c r="D32" s="353"/>
      <c r="E32" s="108">
        <v>0</v>
      </c>
      <c r="F32" s="109">
        <v>0</v>
      </c>
    </row>
    <row r="33" spans="1:6">
      <c r="A33" s="105">
        <f t="shared" si="0"/>
        <v>24</v>
      </c>
      <c r="B33" s="106" t="s">
        <v>26</v>
      </c>
      <c r="C33" s="107"/>
      <c r="D33" s="353"/>
      <c r="E33" s="108">
        <v>0</v>
      </c>
      <c r="F33" s="109">
        <v>0</v>
      </c>
    </row>
    <row r="34" spans="1:6">
      <c r="A34" s="105">
        <f t="shared" si="0"/>
        <v>25</v>
      </c>
      <c r="B34" s="106" t="s">
        <v>19</v>
      </c>
      <c r="C34" s="107">
        <v>45</v>
      </c>
      <c r="D34" s="353">
        <v>1141</v>
      </c>
      <c r="E34" s="108">
        <v>11524</v>
      </c>
      <c r="F34" s="109">
        <v>10.1</v>
      </c>
    </row>
    <row r="35" spans="1:6">
      <c r="A35" s="105">
        <f t="shared" si="0"/>
        <v>26</v>
      </c>
      <c r="B35" s="106" t="s">
        <v>287</v>
      </c>
      <c r="C35" s="107">
        <v>20</v>
      </c>
      <c r="D35" s="353">
        <v>155</v>
      </c>
      <c r="E35" s="108">
        <v>1721</v>
      </c>
      <c r="F35" s="109">
        <v>11.1</v>
      </c>
    </row>
    <row r="36" spans="1:6">
      <c r="A36" s="105">
        <f t="shared" si="0"/>
        <v>27</v>
      </c>
      <c r="B36" s="106" t="s">
        <v>1249</v>
      </c>
      <c r="C36" s="107">
        <v>5</v>
      </c>
      <c r="D36" s="353">
        <v>253</v>
      </c>
      <c r="E36" s="108">
        <v>2252</v>
      </c>
      <c r="F36" s="109">
        <v>8.9</v>
      </c>
    </row>
    <row r="37" spans="1:6">
      <c r="A37" s="105">
        <f t="shared" si="0"/>
        <v>28</v>
      </c>
      <c r="B37" s="106" t="s">
        <v>22</v>
      </c>
      <c r="C37" s="107"/>
      <c r="D37" s="353"/>
      <c r="E37" s="108">
        <v>0</v>
      </c>
      <c r="F37" s="109">
        <v>0</v>
      </c>
    </row>
    <row r="38" spans="1:6">
      <c r="A38" s="105">
        <f t="shared" si="0"/>
        <v>29</v>
      </c>
      <c r="B38" s="106" t="s">
        <v>281</v>
      </c>
      <c r="C38" s="107"/>
      <c r="D38" s="353"/>
      <c r="E38" s="108">
        <v>0</v>
      </c>
      <c r="F38" s="109">
        <v>0</v>
      </c>
    </row>
    <row r="39" spans="1:6" ht="30">
      <c r="A39" s="105">
        <f t="shared" si="0"/>
        <v>30</v>
      </c>
      <c r="B39" s="106" t="s">
        <v>1250</v>
      </c>
      <c r="C39" s="107">
        <v>35</v>
      </c>
      <c r="D39" s="353">
        <v>976</v>
      </c>
      <c r="E39" s="108">
        <v>8686</v>
      </c>
      <c r="F39" s="109">
        <v>8.9</v>
      </c>
    </row>
    <row r="40" spans="1:6">
      <c r="A40" s="105">
        <f t="shared" si="0"/>
        <v>31</v>
      </c>
      <c r="B40" s="106" t="s">
        <v>23</v>
      </c>
      <c r="C40" s="107"/>
      <c r="D40" s="353"/>
      <c r="E40" s="108">
        <v>0</v>
      </c>
      <c r="F40" s="109">
        <v>0</v>
      </c>
    </row>
    <row r="41" spans="1:6">
      <c r="A41" s="105">
        <f t="shared" si="0"/>
        <v>32</v>
      </c>
      <c r="B41" s="106" t="s">
        <v>14</v>
      </c>
      <c r="C41" s="107"/>
      <c r="D41" s="353"/>
      <c r="E41" s="108">
        <v>0</v>
      </c>
      <c r="F41" s="109">
        <v>0</v>
      </c>
    </row>
    <row r="42" spans="1:6">
      <c r="A42" s="465" t="s">
        <v>39</v>
      </c>
      <c r="B42" s="465"/>
      <c r="C42" s="110">
        <v>222</v>
      </c>
      <c r="D42" s="110">
        <v>5816</v>
      </c>
      <c r="E42" s="110">
        <v>52327</v>
      </c>
      <c r="F42" s="111">
        <v>9</v>
      </c>
    </row>
  </sheetData>
  <mergeCells count="11">
    <mergeCell ref="F8:F9"/>
    <mergeCell ref="A7:E7"/>
    <mergeCell ref="D8:D9"/>
    <mergeCell ref="A3:F3"/>
    <mergeCell ref="A4:F4"/>
    <mergeCell ref="A6:F6"/>
    <mergeCell ref="A42:B42"/>
    <mergeCell ref="A8:A9"/>
    <mergeCell ref="B8:B9"/>
    <mergeCell ref="C8:C9"/>
    <mergeCell ref="E8:E9"/>
  </mergeCells>
  <pageMargins left="0.11811023622047245" right="0.11811023622047245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6"/>
  <sheetViews>
    <sheetView view="pageBreakPreview" topLeftCell="A335" zoomScale="73" zoomScaleNormal="100" zoomScaleSheetLayoutView="73" workbookViewId="0">
      <selection activeCell="I399" sqref="I399"/>
    </sheetView>
  </sheetViews>
  <sheetFormatPr defaultRowHeight="18.75"/>
  <cols>
    <col min="1" max="1" width="8" style="21" customWidth="1"/>
    <col min="2" max="2" width="13.28515625" style="21" customWidth="1"/>
    <col min="3" max="3" width="116" style="9" customWidth="1"/>
    <col min="4" max="5" width="25.28515625" style="9" customWidth="1"/>
    <col min="6" max="248" width="9.140625" style="9"/>
    <col min="249" max="249" width="8" style="9" customWidth="1"/>
    <col min="250" max="250" width="82.7109375" style="9" customWidth="1"/>
    <col min="251" max="251" width="19.5703125" style="9" customWidth="1"/>
    <col min="252" max="252" width="18.5703125" style="9" customWidth="1"/>
    <col min="253" max="253" width="22" style="9" customWidth="1"/>
    <col min="254" max="258" width="0" style="9" hidden="1" customWidth="1"/>
    <col min="259" max="504" width="9.140625" style="9"/>
    <col min="505" max="505" width="8" style="9" customWidth="1"/>
    <col min="506" max="506" width="82.7109375" style="9" customWidth="1"/>
    <col min="507" max="507" width="19.5703125" style="9" customWidth="1"/>
    <col min="508" max="508" width="18.5703125" style="9" customWidth="1"/>
    <col min="509" max="509" width="22" style="9" customWidth="1"/>
    <col min="510" max="514" width="0" style="9" hidden="1" customWidth="1"/>
    <col min="515" max="760" width="9.140625" style="9"/>
    <col min="761" max="761" width="8" style="9" customWidth="1"/>
    <col min="762" max="762" width="82.7109375" style="9" customWidth="1"/>
    <col min="763" max="763" width="19.5703125" style="9" customWidth="1"/>
    <col min="764" max="764" width="18.5703125" style="9" customWidth="1"/>
    <col min="765" max="765" width="22" style="9" customWidth="1"/>
    <col min="766" max="770" width="0" style="9" hidden="1" customWidth="1"/>
    <col min="771" max="1016" width="9.140625" style="9"/>
    <col min="1017" max="1017" width="8" style="9" customWidth="1"/>
    <col min="1018" max="1018" width="82.7109375" style="9" customWidth="1"/>
    <col min="1019" max="1019" width="19.5703125" style="9" customWidth="1"/>
    <col min="1020" max="1020" width="18.5703125" style="9" customWidth="1"/>
    <col min="1021" max="1021" width="22" style="9" customWidth="1"/>
    <col min="1022" max="1026" width="0" style="9" hidden="1" customWidth="1"/>
    <col min="1027" max="1272" width="9.140625" style="9"/>
    <col min="1273" max="1273" width="8" style="9" customWidth="1"/>
    <col min="1274" max="1274" width="82.7109375" style="9" customWidth="1"/>
    <col min="1275" max="1275" width="19.5703125" style="9" customWidth="1"/>
    <col min="1276" max="1276" width="18.5703125" style="9" customWidth="1"/>
    <col min="1277" max="1277" width="22" style="9" customWidth="1"/>
    <col min="1278" max="1282" width="0" style="9" hidden="1" customWidth="1"/>
    <col min="1283" max="1528" width="9.140625" style="9"/>
    <col min="1529" max="1529" width="8" style="9" customWidth="1"/>
    <col min="1530" max="1530" width="82.7109375" style="9" customWidth="1"/>
    <col min="1531" max="1531" width="19.5703125" style="9" customWidth="1"/>
    <col min="1532" max="1532" width="18.5703125" style="9" customWidth="1"/>
    <col min="1533" max="1533" width="22" style="9" customWidth="1"/>
    <col min="1534" max="1538" width="0" style="9" hidden="1" customWidth="1"/>
    <col min="1539" max="1784" width="9.140625" style="9"/>
    <col min="1785" max="1785" width="8" style="9" customWidth="1"/>
    <col min="1786" max="1786" width="82.7109375" style="9" customWidth="1"/>
    <col min="1787" max="1787" width="19.5703125" style="9" customWidth="1"/>
    <col min="1788" max="1788" width="18.5703125" style="9" customWidth="1"/>
    <col min="1789" max="1789" width="22" style="9" customWidth="1"/>
    <col min="1790" max="1794" width="0" style="9" hidden="1" customWidth="1"/>
    <col min="1795" max="2040" width="9.140625" style="9"/>
    <col min="2041" max="2041" width="8" style="9" customWidth="1"/>
    <col min="2042" max="2042" width="82.7109375" style="9" customWidth="1"/>
    <col min="2043" max="2043" width="19.5703125" style="9" customWidth="1"/>
    <col min="2044" max="2044" width="18.5703125" style="9" customWidth="1"/>
    <col min="2045" max="2045" width="22" style="9" customWidth="1"/>
    <col min="2046" max="2050" width="0" style="9" hidden="1" customWidth="1"/>
    <col min="2051" max="2296" width="9.140625" style="9"/>
    <col min="2297" max="2297" width="8" style="9" customWidth="1"/>
    <col min="2298" max="2298" width="82.7109375" style="9" customWidth="1"/>
    <col min="2299" max="2299" width="19.5703125" style="9" customWidth="1"/>
    <col min="2300" max="2300" width="18.5703125" style="9" customWidth="1"/>
    <col min="2301" max="2301" width="22" style="9" customWidth="1"/>
    <col min="2302" max="2306" width="0" style="9" hidden="1" customWidth="1"/>
    <col min="2307" max="2552" width="9.140625" style="9"/>
    <col min="2553" max="2553" width="8" style="9" customWidth="1"/>
    <col min="2554" max="2554" width="82.7109375" style="9" customWidth="1"/>
    <col min="2555" max="2555" width="19.5703125" style="9" customWidth="1"/>
    <col min="2556" max="2556" width="18.5703125" style="9" customWidth="1"/>
    <col min="2557" max="2557" width="22" style="9" customWidth="1"/>
    <col min="2558" max="2562" width="0" style="9" hidden="1" customWidth="1"/>
    <col min="2563" max="2808" width="9.140625" style="9"/>
    <col min="2809" max="2809" width="8" style="9" customWidth="1"/>
    <col min="2810" max="2810" width="82.7109375" style="9" customWidth="1"/>
    <col min="2811" max="2811" width="19.5703125" style="9" customWidth="1"/>
    <col min="2812" max="2812" width="18.5703125" style="9" customWidth="1"/>
    <col min="2813" max="2813" width="22" style="9" customWidth="1"/>
    <col min="2814" max="2818" width="0" style="9" hidden="1" customWidth="1"/>
    <col min="2819" max="3064" width="9.140625" style="9"/>
    <col min="3065" max="3065" width="8" style="9" customWidth="1"/>
    <col min="3066" max="3066" width="82.7109375" style="9" customWidth="1"/>
    <col min="3067" max="3067" width="19.5703125" style="9" customWidth="1"/>
    <col min="3068" max="3068" width="18.5703125" style="9" customWidth="1"/>
    <col min="3069" max="3069" width="22" style="9" customWidth="1"/>
    <col min="3070" max="3074" width="0" style="9" hidden="1" customWidth="1"/>
    <col min="3075" max="3320" width="9.140625" style="9"/>
    <col min="3321" max="3321" width="8" style="9" customWidth="1"/>
    <col min="3322" max="3322" width="82.7109375" style="9" customWidth="1"/>
    <col min="3323" max="3323" width="19.5703125" style="9" customWidth="1"/>
    <col min="3324" max="3324" width="18.5703125" style="9" customWidth="1"/>
    <col min="3325" max="3325" width="22" style="9" customWidth="1"/>
    <col min="3326" max="3330" width="0" style="9" hidden="1" customWidth="1"/>
    <col min="3331" max="3576" width="9.140625" style="9"/>
    <col min="3577" max="3577" width="8" style="9" customWidth="1"/>
    <col min="3578" max="3578" width="82.7109375" style="9" customWidth="1"/>
    <col min="3579" max="3579" width="19.5703125" style="9" customWidth="1"/>
    <col min="3580" max="3580" width="18.5703125" style="9" customWidth="1"/>
    <col min="3581" max="3581" width="22" style="9" customWidth="1"/>
    <col min="3582" max="3586" width="0" style="9" hidden="1" customWidth="1"/>
    <col min="3587" max="3832" width="9.140625" style="9"/>
    <col min="3833" max="3833" width="8" style="9" customWidth="1"/>
    <col min="3834" max="3834" width="82.7109375" style="9" customWidth="1"/>
    <col min="3835" max="3835" width="19.5703125" style="9" customWidth="1"/>
    <col min="3836" max="3836" width="18.5703125" style="9" customWidth="1"/>
    <col min="3837" max="3837" width="22" style="9" customWidth="1"/>
    <col min="3838" max="3842" width="0" style="9" hidden="1" customWidth="1"/>
    <col min="3843" max="4088" width="9.140625" style="9"/>
    <col min="4089" max="4089" width="8" style="9" customWidth="1"/>
    <col min="4090" max="4090" width="82.7109375" style="9" customWidth="1"/>
    <col min="4091" max="4091" width="19.5703125" style="9" customWidth="1"/>
    <col min="4092" max="4092" width="18.5703125" style="9" customWidth="1"/>
    <col min="4093" max="4093" width="22" style="9" customWidth="1"/>
    <col min="4094" max="4098" width="0" style="9" hidden="1" customWidth="1"/>
    <col min="4099" max="4344" width="9.140625" style="9"/>
    <col min="4345" max="4345" width="8" style="9" customWidth="1"/>
    <col min="4346" max="4346" width="82.7109375" style="9" customWidth="1"/>
    <col min="4347" max="4347" width="19.5703125" style="9" customWidth="1"/>
    <col min="4348" max="4348" width="18.5703125" style="9" customWidth="1"/>
    <col min="4349" max="4349" width="22" style="9" customWidth="1"/>
    <col min="4350" max="4354" width="0" style="9" hidden="1" customWidth="1"/>
    <col min="4355" max="4600" width="9.140625" style="9"/>
    <col min="4601" max="4601" width="8" style="9" customWidth="1"/>
    <col min="4602" max="4602" width="82.7109375" style="9" customWidth="1"/>
    <col min="4603" max="4603" width="19.5703125" style="9" customWidth="1"/>
    <col min="4604" max="4604" width="18.5703125" style="9" customWidth="1"/>
    <col min="4605" max="4605" width="22" style="9" customWidth="1"/>
    <col min="4606" max="4610" width="0" style="9" hidden="1" customWidth="1"/>
    <col min="4611" max="4856" width="9.140625" style="9"/>
    <col min="4857" max="4857" width="8" style="9" customWidth="1"/>
    <col min="4858" max="4858" width="82.7109375" style="9" customWidth="1"/>
    <col min="4859" max="4859" width="19.5703125" style="9" customWidth="1"/>
    <col min="4860" max="4860" width="18.5703125" style="9" customWidth="1"/>
    <col min="4861" max="4861" width="22" style="9" customWidth="1"/>
    <col min="4862" max="4866" width="0" style="9" hidden="1" customWidth="1"/>
    <col min="4867" max="5112" width="9.140625" style="9"/>
    <col min="5113" max="5113" width="8" style="9" customWidth="1"/>
    <col min="5114" max="5114" width="82.7109375" style="9" customWidth="1"/>
    <col min="5115" max="5115" width="19.5703125" style="9" customWidth="1"/>
    <col min="5116" max="5116" width="18.5703125" style="9" customWidth="1"/>
    <col min="5117" max="5117" width="22" style="9" customWidth="1"/>
    <col min="5118" max="5122" width="0" style="9" hidden="1" customWidth="1"/>
    <col min="5123" max="5368" width="9.140625" style="9"/>
    <col min="5369" max="5369" width="8" style="9" customWidth="1"/>
    <col min="5370" max="5370" width="82.7109375" style="9" customWidth="1"/>
    <col min="5371" max="5371" width="19.5703125" style="9" customWidth="1"/>
    <col min="5372" max="5372" width="18.5703125" style="9" customWidth="1"/>
    <col min="5373" max="5373" width="22" style="9" customWidth="1"/>
    <col min="5374" max="5378" width="0" style="9" hidden="1" customWidth="1"/>
    <col min="5379" max="5624" width="9.140625" style="9"/>
    <col min="5625" max="5625" width="8" style="9" customWidth="1"/>
    <col min="5626" max="5626" width="82.7109375" style="9" customWidth="1"/>
    <col min="5627" max="5627" width="19.5703125" style="9" customWidth="1"/>
    <col min="5628" max="5628" width="18.5703125" style="9" customWidth="1"/>
    <col min="5629" max="5629" width="22" style="9" customWidth="1"/>
    <col min="5630" max="5634" width="0" style="9" hidden="1" customWidth="1"/>
    <col min="5635" max="5880" width="9.140625" style="9"/>
    <col min="5881" max="5881" width="8" style="9" customWidth="1"/>
    <col min="5882" max="5882" width="82.7109375" style="9" customWidth="1"/>
    <col min="5883" max="5883" width="19.5703125" style="9" customWidth="1"/>
    <col min="5884" max="5884" width="18.5703125" style="9" customWidth="1"/>
    <col min="5885" max="5885" width="22" style="9" customWidth="1"/>
    <col min="5886" max="5890" width="0" style="9" hidden="1" customWidth="1"/>
    <col min="5891" max="6136" width="9.140625" style="9"/>
    <col min="6137" max="6137" width="8" style="9" customWidth="1"/>
    <col min="6138" max="6138" width="82.7109375" style="9" customWidth="1"/>
    <col min="6139" max="6139" width="19.5703125" style="9" customWidth="1"/>
    <col min="6140" max="6140" width="18.5703125" style="9" customWidth="1"/>
    <col min="6141" max="6141" width="22" style="9" customWidth="1"/>
    <col min="6142" max="6146" width="0" style="9" hidden="1" customWidth="1"/>
    <col min="6147" max="6392" width="9.140625" style="9"/>
    <col min="6393" max="6393" width="8" style="9" customWidth="1"/>
    <col min="6394" max="6394" width="82.7109375" style="9" customWidth="1"/>
    <col min="6395" max="6395" width="19.5703125" style="9" customWidth="1"/>
    <col min="6396" max="6396" width="18.5703125" style="9" customWidth="1"/>
    <col min="6397" max="6397" width="22" style="9" customWidth="1"/>
    <col min="6398" max="6402" width="0" style="9" hidden="1" customWidth="1"/>
    <col min="6403" max="6648" width="9.140625" style="9"/>
    <col min="6649" max="6649" width="8" style="9" customWidth="1"/>
    <col min="6650" max="6650" width="82.7109375" style="9" customWidth="1"/>
    <col min="6651" max="6651" width="19.5703125" style="9" customWidth="1"/>
    <col min="6652" max="6652" width="18.5703125" style="9" customWidth="1"/>
    <col min="6653" max="6653" width="22" style="9" customWidth="1"/>
    <col min="6654" max="6658" width="0" style="9" hidden="1" customWidth="1"/>
    <col min="6659" max="6904" width="9.140625" style="9"/>
    <col min="6905" max="6905" width="8" style="9" customWidth="1"/>
    <col min="6906" max="6906" width="82.7109375" style="9" customWidth="1"/>
    <col min="6907" max="6907" width="19.5703125" style="9" customWidth="1"/>
    <col min="6908" max="6908" width="18.5703125" style="9" customWidth="1"/>
    <col min="6909" max="6909" width="22" style="9" customWidth="1"/>
    <col min="6910" max="6914" width="0" style="9" hidden="1" customWidth="1"/>
    <col min="6915" max="7160" width="9.140625" style="9"/>
    <col min="7161" max="7161" width="8" style="9" customWidth="1"/>
    <col min="7162" max="7162" width="82.7109375" style="9" customWidth="1"/>
    <col min="7163" max="7163" width="19.5703125" style="9" customWidth="1"/>
    <col min="7164" max="7164" width="18.5703125" style="9" customWidth="1"/>
    <col min="7165" max="7165" width="22" style="9" customWidth="1"/>
    <col min="7166" max="7170" width="0" style="9" hidden="1" customWidth="1"/>
    <col min="7171" max="7416" width="9.140625" style="9"/>
    <col min="7417" max="7417" width="8" style="9" customWidth="1"/>
    <col min="7418" max="7418" width="82.7109375" style="9" customWidth="1"/>
    <col min="7419" max="7419" width="19.5703125" style="9" customWidth="1"/>
    <col min="7420" max="7420" width="18.5703125" style="9" customWidth="1"/>
    <col min="7421" max="7421" width="22" style="9" customWidth="1"/>
    <col min="7422" max="7426" width="0" style="9" hidden="1" customWidth="1"/>
    <col min="7427" max="7672" width="9.140625" style="9"/>
    <col min="7673" max="7673" width="8" style="9" customWidth="1"/>
    <col min="7674" max="7674" width="82.7109375" style="9" customWidth="1"/>
    <col min="7675" max="7675" width="19.5703125" style="9" customWidth="1"/>
    <col min="7676" max="7676" width="18.5703125" style="9" customWidth="1"/>
    <col min="7677" max="7677" width="22" style="9" customWidth="1"/>
    <col min="7678" max="7682" width="0" style="9" hidden="1" customWidth="1"/>
    <col min="7683" max="7928" width="9.140625" style="9"/>
    <col min="7929" max="7929" width="8" style="9" customWidth="1"/>
    <col min="7930" max="7930" width="82.7109375" style="9" customWidth="1"/>
    <col min="7931" max="7931" width="19.5703125" style="9" customWidth="1"/>
    <col min="7932" max="7932" width="18.5703125" style="9" customWidth="1"/>
    <col min="7933" max="7933" width="22" style="9" customWidth="1"/>
    <col min="7934" max="7938" width="0" style="9" hidden="1" customWidth="1"/>
    <col min="7939" max="8184" width="9.140625" style="9"/>
    <col min="8185" max="8185" width="8" style="9" customWidth="1"/>
    <col min="8186" max="8186" width="82.7109375" style="9" customWidth="1"/>
    <col min="8187" max="8187" width="19.5703125" style="9" customWidth="1"/>
    <col min="8188" max="8188" width="18.5703125" style="9" customWidth="1"/>
    <col min="8189" max="8189" width="22" style="9" customWidth="1"/>
    <col min="8190" max="8194" width="0" style="9" hidden="1" customWidth="1"/>
    <col min="8195" max="8440" width="9.140625" style="9"/>
    <col min="8441" max="8441" width="8" style="9" customWidth="1"/>
    <col min="8442" max="8442" width="82.7109375" style="9" customWidth="1"/>
    <col min="8443" max="8443" width="19.5703125" style="9" customWidth="1"/>
    <col min="8444" max="8444" width="18.5703125" style="9" customWidth="1"/>
    <col min="8445" max="8445" width="22" style="9" customWidth="1"/>
    <col min="8446" max="8450" width="0" style="9" hidden="1" customWidth="1"/>
    <col min="8451" max="8696" width="9.140625" style="9"/>
    <col min="8697" max="8697" width="8" style="9" customWidth="1"/>
    <col min="8698" max="8698" width="82.7109375" style="9" customWidth="1"/>
    <col min="8699" max="8699" width="19.5703125" style="9" customWidth="1"/>
    <col min="8700" max="8700" width="18.5703125" style="9" customWidth="1"/>
    <col min="8701" max="8701" width="22" style="9" customWidth="1"/>
    <col min="8702" max="8706" width="0" style="9" hidden="1" customWidth="1"/>
    <col min="8707" max="8952" width="9.140625" style="9"/>
    <col min="8953" max="8953" width="8" style="9" customWidth="1"/>
    <col min="8954" max="8954" width="82.7109375" style="9" customWidth="1"/>
    <col min="8955" max="8955" width="19.5703125" style="9" customWidth="1"/>
    <col min="8956" max="8956" width="18.5703125" style="9" customWidth="1"/>
    <col min="8957" max="8957" width="22" style="9" customWidth="1"/>
    <col min="8958" max="8962" width="0" style="9" hidden="1" customWidth="1"/>
    <col min="8963" max="9208" width="9.140625" style="9"/>
    <col min="9209" max="9209" width="8" style="9" customWidth="1"/>
    <col min="9210" max="9210" width="82.7109375" style="9" customWidth="1"/>
    <col min="9211" max="9211" width="19.5703125" style="9" customWidth="1"/>
    <col min="9212" max="9212" width="18.5703125" style="9" customWidth="1"/>
    <col min="9213" max="9213" width="22" style="9" customWidth="1"/>
    <col min="9214" max="9218" width="0" style="9" hidden="1" customWidth="1"/>
    <col min="9219" max="9464" width="9.140625" style="9"/>
    <col min="9465" max="9465" width="8" style="9" customWidth="1"/>
    <col min="9466" max="9466" width="82.7109375" style="9" customWidth="1"/>
    <col min="9467" max="9467" width="19.5703125" style="9" customWidth="1"/>
    <col min="9468" max="9468" width="18.5703125" style="9" customWidth="1"/>
    <col min="9469" max="9469" width="22" style="9" customWidth="1"/>
    <col min="9470" max="9474" width="0" style="9" hidden="1" customWidth="1"/>
    <col min="9475" max="9720" width="9.140625" style="9"/>
    <col min="9721" max="9721" width="8" style="9" customWidth="1"/>
    <col min="9722" max="9722" width="82.7109375" style="9" customWidth="1"/>
    <col min="9723" max="9723" width="19.5703125" style="9" customWidth="1"/>
    <col min="9724" max="9724" width="18.5703125" style="9" customWidth="1"/>
    <col min="9725" max="9725" width="22" style="9" customWidth="1"/>
    <col min="9726" max="9730" width="0" style="9" hidden="1" customWidth="1"/>
    <col min="9731" max="9976" width="9.140625" style="9"/>
    <col min="9977" max="9977" width="8" style="9" customWidth="1"/>
    <col min="9978" max="9978" width="82.7109375" style="9" customWidth="1"/>
    <col min="9979" max="9979" width="19.5703125" style="9" customWidth="1"/>
    <col min="9980" max="9980" width="18.5703125" style="9" customWidth="1"/>
    <col min="9981" max="9981" width="22" style="9" customWidth="1"/>
    <col min="9982" max="9986" width="0" style="9" hidden="1" customWidth="1"/>
    <col min="9987" max="10232" width="9.140625" style="9"/>
    <col min="10233" max="10233" width="8" style="9" customWidth="1"/>
    <col min="10234" max="10234" width="82.7109375" style="9" customWidth="1"/>
    <col min="10235" max="10235" width="19.5703125" style="9" customWidth="1"/>
    <col min="10236" max="10236" width="18.5703125" style="9" customWidth="1"/>
    <col min="10237" max="10237" width="22" style="9" customWidth="1"/>
    <col min="10238" max="10242" width="0" style="9" hidden="1" customWidth="1"/>
    <col min="10243" max="10488" width="9.140625" style="9"/>
    <col min="10489" max="10489" width="8" style="9" customWidth="1"/>
    <col min="10490" max="10490" width="82.7109375" style="9" customWidth="1"/>
    <col min="10491" max="10491" width="19.5703125" style="9" customWidth="1"/>
    <col min="10492" max="10492" width="18.5703125" style="9" customWidth="1"/>
    <col min="10493" max="10493" width="22" style="9" customWidth="1"/>
    <col min="10494" max="10498" width="0" style="9" hidden="1" customWidth="1"/>
    <col min="10499" max="10744" width="9.140625" style="9"/>
    <col min="10745" max="10745" width="8" style="9" customWidth="1"/>
    <col min="10746" max="10746" width="82.7109375" style="9" customWidth="1"/>
    <col min="10747" max="10747" width="19.5703125" style="9" customWidth="1"/>
    <col min="10748" max="10748" width="18.5703125" style="9" customWidth="1"/>
    <col min="10749" max="10749" width="22" style="9" customWidth="1"/>
    <col min="10750" max="10754" width="0" style="9" hidden="1" customWidth="1"/>
    <col min="10755" max="11000" width="9.140625" style="9"/>
    <col min="11001" max="11001" width="8" style="9" customWidth="1"/>
    <col min="11002" max="11002" width="82.7109375" style="9" customWidth="1"/>
    <col min="11003" max="11003" width="19.5703125" style="9" customWidth="1"/>
    <col min="11004" max="11004" width="18.5703125" style="9" customWidth="1"/>
    <col min="11005" max="11005" width="22" style="9" customWidth="1"/>
    <col min="11006" max="11010" width="0" style="9" hidden="1" customWidth="1"/>
    <col min="11011" max="11256" width="9.140625" style="9"/>
    <col min="11257" max="11257" width="8" style="9" customWidth="1"/>
    <col min="11258" max="11258" width="82.7109375" style="9" customWidth="1"/>
    <col min="11259" max="11259" width="19.5703125" style="9" customWidth="1"/>
    <col min="11260" max="11260" width="18.5703125" style="9" customWidth="1"/>
    <col min="11261" max="11261" width="22" style="9" customWidth="1"/>
    <col min="11262" max="11266" width="0" style="9" hidden="1" customWidth="1"/>
    <col min="11267" max="11512" width="9.140625" style="9"/>
    <col min="11513" max="11513" width="8" style="9" customWidth="1"/>
    <col min="11514" max="11514" width="82.7109375" style="9" customWidth="1"/>
    <col min="11515" max="11515" width="19.5703125" style="9" customWidth="1"/>
    <col min="11516" max="11516" width="18.5703125" style="9" customWidth="1"/>
    <col min="11517" max="11517" width="22" style="9" customWidth="1"/>
    <col min="11518" max="11522" width="0" style="9" hidden="1" customWidth="1"/>
    <col min="11523" max="11768" width="9.140625" style="9"/>
    <col min="11769" max="11769" width="8" style="9" customWidth="1"/>
    <col min="11770" max="11770" width="82.7109375" style="9" customWidth="1"/>
    <col min="11771" max="11771" width="19.5703125" style="9" customWidth="1"/>
    <col min="11772" max="11772" width="18.5703125" style="9" customWidth="1"/>
    <col min="11773" max="11773" width="22" style="9" customWidth="1"/>
    <col min="11774" max="11778" width="0" style="9" hidden="1" customWidth="1"/>
    <col min="11779" max="12024" width="9.140625" style="9"/>
    <col min="12025" max="12025" width="8" style="9" customWidth="1"/>
    <col min="12026" max="12026" width="82.7109375" style="9" customWidth="1"/>
    <col min="12027" max="12027" width="19.5703125" style="9" customWidth="1"/>
    <col min="12028" max="12028" width="18.5703125" style="9" customWidth="1"/>
    <col min="12029" max="12029" width="22" style="9" customWidth="1"/>
    <col min="12030" max="12034" width="0" style="9" hidden="1" customWidth="1"/>
    <col min="12035" max="12280" width="9.140625" style="9"/>
    <col min="12281" max="12281" width="8" style="9" customWidth="1"/>
    <col min="12282" max="12282" width="82.7109375" style="9" customWidth="1"/>
    <col min="12283" max="12283" width="19.5703125" style="9" customWidth="1"/>
    <col min="12284" max="12284" width="18.5703125" style="9" customWidth="1"/>
    <col min="12285" max="12285" width="22" style="9" customWidth="1"/>
    <col min="12286" max="12290" width="0" style="9" hidden="1" customWidth="1"/>
    <col min="12291" max="12536" width="9.140625" style="9"/>
    <col min="12537" max="12537" width="8" style="9" customWidth="1"/>
    <col min="12538" max="12538" width="82.7109375" style="9" customWidth="1"/>
    <col min="12539" max="12539" width="19.5703125" style="9" customWidth="1"/>
    <col min="12540" max="12540" width="18.5703125" style="9" customWidth="1"/>
    <col min="12541" max="12541" width="22" style="9" customWidth="1"/>
    <col min="12542" max="12546" width="0" style="9" hidden="1" customWidth="1"/>
    <col min="12547" max="12792" width="9.140625" style="9"/>
    <col min="12793" max="12793" width="8" style="9" customWidth="1"/>
    <col min="12794" max="12794" width="82.7109375" style="9" customWidth="1"/>
    <col min="12795" max="12795" width="19.5703125" style="9" customWidth="1"/>
    <col min="12796" max="12796" width="18.5703125" style="9" customWidth="1"/>
    <col min="12797" max="12797" width="22" style="9" customWidth="1"/>
    <col min="12798" max="12802" width="0" style="9" hidden="1" customWidth="1"/>
    <col min="12803" max="13048" width="9.140625" style="9"/>
    <col min="13049" max="13049" width="8" style="9" customWidth="1"/>
    <col min="13050" max="13050" width="82.7109375" style="9" customWidth="1"/>
    <col min="13051" max="13051" width="19.5703125" style="9" customWidth="1"/>
    <col min="13052" max="13052" width="18.5703125" style="9" customWidth="1"/>
    <col min="13053" max="13053" width="22" style="9" customWidth="1"/>
    <col min="13054" max="13058" width="0" style="9" hidden="1" customWidth="1"/>
    <col min="13059" max="13304" width="9.140625" style="9"/>
    <col min="13305" max="13305" width="8" style="9" customWidth="1"/>
    <col min="13306" max="13306" width="82.7109375" style="9" customWidth="1"/>
    <col min="13307" max="13307" width="19.5703125" style="9" customWidth="1"/>
    <col min="13308" max="13308" width="18.5703125" style="9" customWidth="1"/>
    <col min="13309" max="13309" width="22" style="9" customWidth="1"/>
    <col min="13310" max="13314" width="0" style="9" hidden="1" customWidth="1"/>
    <col min="13315" max="13560" width="9.140625" style="9"/>
    <col min="13561" max="13561" width="8" style="9" customWidth="1"/>
    <col min="13562" max="13562" width="82.7109375" style="9" customWidth="1"/>
    <col min="13563" max="13563" width="19.5703125" style="9" customWidth="1"/>
    <col min="13564" max="13564" width="18.5703125" style="9" customWidth="1"/>
    <col min="13565" max="13565" width="22" style="9" customWidth="1"/>
    <col min="13566" max="13570" width="0" style="9" hidden="1" customWidth="1"/>
    <col min="13571" max="13816" width="9.140625" style="9"/>
    <col min="13817" max="13817" width="8" style="9" customWidth="1"/>
    <col min="13818" max="13818" width="82.7109375" style="9" customWidth="1"/>
    <col min="13819" max="13819" width="19.5703125" style="9" customWidth="1"/>
    <col min="13820" max="13820" width="18.5703125" style="9" customWidth="1"/>
    <col min="13821" max="13821" width="22" style="9" customWidth="1"/>
    <col min="13822" max="13826" width="0" style="9" hidden="1" customWidth="1"/>
    <col min="13827" max="14072" width="9.140625" style="9"/>
    <col min="14073" max="14073" width="8" style="9" customWidth="1"/>
    <col min="14074" max="14074" width="82.7109375" style="9" customWidth="1"/>
    <col min="14075" max="14075" width="19.5703125" style="9" customWidth="1"/>
    <col min="14076" max="14076" width="18.5703125" style="9" customWidth="1"/>
    <col min="14077" max="14077" width="22" style="9" customWidth="1"/>
    <col min="14078" max="14082" width="0" style="9" hidden="1" customWidth="1"/>
    <col min="14083" max="14328" width="9.140625" style="9"/>
    <col min="14329" max="14329" width="8" style="9" customWidth="1"/>
    <col min="14330" max="14330" width="82.7109375" style="9" customWidth="1"/>
    <col min="14331" max="14331" width="19.5703125" style="9" customWidth="1"/>
    <col min="14332" max="14332" width="18.5703125" style="9" customWidth="1"/>
    <col min="14333" max="14333" width="22" style="9" customWidth="1"/>
    <col min="14334" max="14338" width="0" style="9" hidden="1" customWidth="1"/>
    <col min="14339" max="14584" width="9.140625" style="9"/>
    <col min="14585" max="14585" width="8" style="9" customWidth="1"/>
    <col min="14586" max="14586" width="82.7109375" style="9" customWidth="1"/>
    <col min="14587" max="14587" width="19.5703125" style="9" customWidth="1"/>
    <col min="14588" max="14588" width="18.5703125" style="9" customWidth="1"/>
    <col min="14589" max="14589" width="22" style="9" customWidth="1"/>
    <col min="14590" max="14594" width="0" style="9" hidden="1" customWidth="1"/>
    <col min="14595" max="14840" width="9.140625" style="9"/>
    <col min="14841" max="14841" width="8" style="9" customWidth="1"/>
    <col min="14842" max="14842" width="82.7109375" style="9" customWidth="1"/>
    <col min="14843" max="14843" width="19.5703125" style="9" customWidth="1"/>
    <col min="14844" max="14844" width="18.5703125" style="9" customWidth="1"/>
    <col min="14845" max="14845" width="22" style="9" customWidth="1"/>
    <col min="14846" max="14850" width="0" style="9" hidden="1" customWidth="1"/>
    <col min="14851" max="15096" width="9.140625" style="9"/>
    <col min="15097" max="15097" width="8" style="9" customWidth="1"/>
    <col min="15098" max="15098" width="82.7109375" style="9" customWidth="1"/>
    <col min="15099" max="15099" width="19.5703125" style="9" customWidth="1"/>
    <col min="15100" max="15100" width="18.5703125" style="9" customWidth="1"/>
    <col min="15101" max="15101" width="22" style="9" customWidth="1"/>
    <col min="15102" max="15106" width="0" style="9" hidden="1" customWidth="1"/>
    <col min="15107" max="15352" width="9.140625" style="9"/>
    <col min="15353" max="15353" width="8" style="9" customWidth="1"/>
    <col min="15354" max="15354" width="82.7109375" style="9" customWidth="1"/>
    <col min="15355" max="15355" width="19.5703125" style="9" customWidth="1"/>
    <col min="15356" max="15356" width="18.5703125" style="9" customWidth="1"/>
    <col min="15357" max="15357" width="22" style="9" customWidth="1"/>
    <col min="15358" max="15362" width="0" style="9" hidden="1" customWidth="1"/>
    <col min="15363" max="15608" width="9.140625" style="9"/>
    <col min="15609" max="15609" width="8" style="9" customWidth="1"/>
    <col min="15610" max="15610" width="82.7109375" style="9" customWidth="1"/>
    <col min="15611" max="15611" width="19.5703125" style="9" customWidth="1"/>
    <col min="15612" max="15612" width="18.5703125" style="9" customWidth="1"/>
    <col min="15613" max="15613" width="22" style="9" customWidth="1"/>
    <col min="15614" max="15618" width="0" style="9" hidden="1" customWidth="1"/>
    <col min="15619" max="15864" width="9.140625" style="9"/>
    <col min="15865" max="15865" width="8" style="9" customWidth="1"/>
    <col min="15866" max="15866" width="82.7109375" style="9" customWidth="1"/>
    <col min="15867" max="15867" width="19.5703125" style="9" customWidth="1"/>
    <col min="15868" max="15868" width="18.5703125" style="9" customWidth="1"/>
    <col min="15869" max="15869" width="22" style="9" customWidth="1"/>
    <col min="15870" max="15874" width="0" style="9" hidden="1" customWidth="1"/>
    <col min="15875" max="16120" width="9.140625" style="9"/>
    <col min="16121" max="16121" width="8" style="9" customWidth="1"/>
    <col min="16122" max="16122" width="82.7109375" style="9" customWidth="1"/>
    <col min="16123" max="16123" width="19.5703125" style="9" customWidth="1"/>
    <col min="16124" max="16124" width="18.5703125" style="9" customWidth="1"/>
    <col min="16125" max="16125" width="22" style="9" customWidth="1"/>
    <col min="16126" max="16130" width="0" style="9" hidden="1" customWidth="1"/>
    <col min="16131" max="16384" width="9.140625" style="9"/>
  </cols>
  <sheetData>
    <row r="1" spans="1:12">
      <c r="A1" s="7"/>
      <c r="B1" s="7"/>
      <c r="C1" s="8"/>
      <c r="D1" s="8"/>
      <c r="E1" s="79" t="s">
        <v>40</v>
      </c>
    </row>
    <row r="2" spans="1:12">
      <c r="A2" s="7"/>
      <c r="B2" s="7"/>
      <c r="C2" s="8"/>
      <c r="D2" s="8"/>
      <c r="E2" s="80" t="s">
        <v>41</v>
      </c>
    </row>
    <row r="3" spans="1:12" ht="43.5" customHeight="1">
      <c r="A3" s="476" t="s">
        <v>42</v>
      </c>
      <c r="B3" s="476"/>
      <c r="C3" s="476"/>
      <c r="D3" s="476"/>
      <c r="E3" s="476"/>
    </row>
    <row r="4" spans="1:12" ht="18.75" customHeight="1">
      <c r="A4" s="477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477"/>
      <c r="C4" s="477"/>
      <c r="D4" s="477"/>
      <c r="E4" s="477"/>
    </row>
    <row r="5" spans="1:12">
      <c r="A5" s="103"/>
      <c r="B5" s="103"/>
      <c r="C5" s="104"/>
      <c r="D5" s="104"/>
      <c r="E5" s="104"/>
    </row>
    <row r="6" spans="1:12">
      <c r="A6" s="478" t="str">
        <f>Свод!A4</f>
        <v>ГБУЗ РМ «Рузаевская центральная районная больница»</v>
      </c>
      <c r="B6" s="478"/>
      <c r="C6" s="478"/>
      <c r="D6" s="478"/>
      <c r="E6" s="478"/>
      <c r="F6" s="12"/>
    </row>
    <row r="7" spans="1:12">
      <c r="A7" s="479" t="str">
        <f>Стационар!A7</f>
        <v>(наименование медицинской организации)</v>
      </c>
      <c r="B7" s="479"/>
      <c r="C7" s="479"/>
      <c r="D7" s="479"/>
      <c r="E7" s="479"/>
      <c r="F7" s="13"/>
    </row>
    <row r="8" spans="1:12">
      <c r="A8" s="70"/>
      <c r="B8" s="70"/>
      <c r="C8" s="70"/>
      <c r="D8" s="70"/>
      <c r="E8" s="70"/>
      <c r="F8" s="13"/>
    </row>
    <row r="9" spans="1:12" ht="27.75" customHeight="1">
      <c r="A9" s="480" t="s">
        <v>43</v>
      </c>
      <c r="B9" s="480" t="s">
        <v>1173</v>
      </c>
      <c r="C9" s="480" t="s">
        <v>44</v>
      </c>
      <c r="D9" s="481" t="s">
        <v>45</v>
      </c>
      <c r="E9" s="482" t="s">
        <v>46</v>
      </c>
    </row>
    <row r="10" spans="1:12" ht="31.5" customHeight="1">
      <c r="A10" s="480"/>
      <c r="B10" s="480"/>
      <c r="C10" s="480"/>
      <c r="D10" s="481"/>
      <c r="E10" s="482"/>
    </row>
    <row r="11" spans="1:12">
      <c r="A11" s="336">
        <v>1</v>
      </c>
      <c r="B11" s="337" t="s">
        <v>525</v>
      </c>
      <c r="C11" s="338" t="s">
        <v>47</v>
      </c>
      <c r="D11" s="166">
        <v>0</v>
      </c>
      <c r="E11" s="339">
        <v>0</v>
      </c>
    </row>
    <row r="12" spans="1:12">
      <c r="A12" s="64">
        <v>1</v>
      </c>
      <c r="B12" s="62" t="s">
        <v>526</v>
      </c>
      <c r="C12" s="63" t="s">
        <v>48</v>
      </c>
      <c r="D12" s="51"/>
      <c r="E12" s="120">
        <v>0</v>
      </c>
    </row>
    <row r="13" spans="1:12" s="17" customFormat="1">
      <c r="A13" s="48">
        <v>2</v>
      </c>
      <c r="B13" s="197" t="s">
        <v>527</v>
      </c>
      <c r="C13" s="15" t="s">
        <v>28</v>
      </c>
      <c r="D13" s="121">
        <v>903</v>
      </c>
      <c r="E13" s="340">
        <v>29878965.600000001</v>
      </c>
      <c r="F13" s="16"/>
      <c r="G13" s="16"/>
      <c r="H13" s="16"/>
      <c r="I13" s="16"/>
      <c r="J13" s="16"/>
      <c r="K13" s="16"/>
      <c r="L13" s="16"/>
    </row>
    <row r="14" spans="1:12">
      <c r="A14" s="64">
        <v>2</v>
      </c>
      <c r="B14" s="62" t="s">
        <v>528</v>
      </c>
      <c r="C14" s="341" t="s">
        <v>49</v>
      </c>
      <c r="D14" s="122">
        <v>404</v>
      </c>
      <c r="E14" s="123">
        <v>15085198.4</v>
      </c>
      <c r="F14" s="18"/>
      <c r="G14" s="18"/>
      <c r="H14" s="18"/>
      <c r="I14" s="18"/>
      <c r="J14" s="18"/>
      <c r="K14" s="18"/>
      <c r="L14" s="18"/>
    </row>
    <row r="15" spans="1:12" s="17" customFormat="1">
      <c r="A15" s="64">
        <v>3</v>
      </c>
      <c r="B15" s="62" t="s">
        <v>529</v>
      </c>
      <c r="C15" s="341" t="s">
        <v>50</v>
      </c>
      <c r="D15" s="122">
        <v>45</v>
      </c>
      <c r="E15" s="123">
        <v>404712</v>
      </c>
      <c r="F15" s="16"/>
      <c r="G15" s="16"/>
      <c r="H15" s="16"/>
      <c r="I15" s="16"/>
      <c r="J15" s="16"/>
      <c r="K15" s="16"/>
      <c r="L15" s="16"/>
    </row>
    <row r="16" spans="1:12">
      <c r="A16" s="64">
        <v>4</v>
      </c>
      <c r="B16" s="62" t="s">
        <v>530</v>
      </c>
      <c r="C16" s="341" t="s">
        <v>51</v>
      </c>
      <c r="D16" s="122">
        <v>94</v>
      </c>
      <c r="E16" s="123">
        <v>3698627.4</v>
      </c>
      <c r="F16" s="18"/>
      <c r="G16" s="18"/>
      <c r="H16" s="18"/>
      <c r="I16" s="18"/>
      <c r="J16" s="18"/>
      <c r="K16" s="18"/>
      <c r="L16" s="18"/>
    </row>
    <row r="17" spans="1:12">
      <c r="A17" s="64">
        <v>5</v>
      </c>
      <c r="B17" s="62" t="s">
        <v>531</v>
      </c>
      <c r="C17" s="341" t="s">
        <v>52</v>
      </c>
      <c r="D17" s="124">
        <v>44</v>
      </c>
      <c r="E17" s="123">
        <v>1784274.8</v>
      </c>
      <c r="F17" s="18"/>
      <c r="G17" s="18"/>
      <c r="H17" s="18"/>
      <c r="I17" s="18"/>
      <c r="J17" s="18"/>
      <c r="K17" s="18"/>
      <c r="L17" s="18"/>
    </row>
    <row r="18" spans="1:12">
      <c r="A18" s="64">
        <v>6</v>
      </c>
      <c r="B18" s="62" t="s">
        <v>532</v>
      </c>
      <c r="C18" s="341" t="s">
        <v>53</v>
      </c>
      <c r="D18" s="124"/>
      <c r="E18" s="123">
        <v>0</v>
      </c>
      <c r="F18" s="18"/>
      <c r="G18" s="18"/>
      <c r="H18" s="18"/>
      <c r="I18" s="18"/>
      <c r="J18" s="18"/>
      <c r="K18" s="18"/>
      <c r="L18" s="18"/>
    </row>
    <row r="19" spans="1:12">
      <c r="A19" s="64">
        <v>7</v>
      </c>
      <c r="B19" s="62" t="s">
        <v>533</v>
      </c>
      <c r="C19" s="341" t="s">
        <v>54</v>
      </c>
      <c r="D19" s="124">
        <v>0</v>
      </c>
      <c r="E19" s="123">
        <v>0</v>
      </c>
      <c r="F19" s="18"/>
      <c r="G19" s="18"/>
      <c r="H19" s="18"/>
      <c r="I19" s="18"/>
      <c r="J19" s="18"/>
      <c r="K19" s="18"/>
      <c r="L19" s="18"/>
    </row>
    <row r="20" spans="1:12">
      <c r="A20" s="64">
        <v>8</v>
      </c>
      <c r="B20" s="62" t="s">
        <v>534</v>
      </c>
      <c r="C20" s="341" t="s">
        <v>55</v>
      </c>
      <c r="D20" s="124">
        <v>25</v>
      </c>
      <c r="E20" s="123">
        <v>712665</v>
      </c>
      <c r="F20" s="18"/>
      <c r="G20" s="18"/>
      <c r="H20" s="18"/>
      <c r="I20" s="18"/>
      <c r="J20" s="18"/>
      <c r="K20" s="18"/>
      <c r="L20" s="18"/>
    </row>
    <row r="21" spans="1:12" ht="32.25">
      <c r="A21" s="64">
        <v>9</v>
      </c>
      <c r="B21" s="62" t="s">
        <v>535</v>
      </c>
      <c r="C21" s="78" t="s">
        <v>1386</v>
      </c>
      <c r="D21" s="124"/>
      <c r="E21" s="123">
        <v>0</v>
      </c>
      <c r="F21" s="18"/>
      <c r="G21" s="18"/>
      <c r="H21" s="18"/>
      <c r="I21" s="18"/>
      <c r="J21" s="18"/>
      <c r="K21" s="18"/>
      <c r="L21" s="18"/>
    </row>
    <row r="22" spans="1:12">
      <c r="A22" s="64">
        <v>10</v>
      </c>
      <c r="B22" s="62" t="s">
        <v>536</v>
      </c>
      <c r="C22" s="78" t="s">
        <v>56</v>
      </c>
      <c r="D22" s="124">
        <v>24</v>
      </c>
      <c r="E22" s="123">
        <v>443258.4</v>
      </c>
      <c r="F22" s="18"/>
      <c r="G22" s="18"/>
      <c r="H22" s="18"/>
      <c r="I22" s="18"/>
      <c r="J22" s="18"/>
      <c r="K22" s="18"/>
      <c r="L22" s="18"/>
    </row>
    <row r="23" spans="1:12">
      <c r="A23" s="64">
        <v>11</v>
      </c>
      <c r="B23" s="62" t="s">
        <v>537</v>
      </c>
      <c r="C23" s="341" t="s">
        <v>57</v>
      </c>
      <c r="D23" s="124">
        <v>169</v>
      </c>
      <c r="E23" s="123">
        <v>2646303.4</v>
      </c>
      <c r="F23" s="18"/>
      <c r="G23" s="18"/>
      <c r="H23" s="18"/>
      <c r="I23" s="18"/>
      <c r="J23" s="18"/>
      <c r="K23" s="18"/>
      <c r="L23" s="18"/>
    </row>
    <row r="24" spans="1:12">
      <c r="A24" s="64">
        <v>12</v>
      </c>
      <c r="B24" s="62" t="s">
        <v>538</v>
      </c>
      <c r="C24" s="341" t="s">
        <v>58</v>
      </c>
      <c r="D24" s="124">
        <v>66</v>
      </c>
      <c r="E24" s="123">
        <v>1536948.6</v>
      </c>
      <c r="F24" s="18"/>
      <c r="G24" s="18"/>
      <c r="H24" s="18"/>
      <c r="I24" s="18"/>
      <c r="J24" s="18"/>
      <c r="K24" s="18"/>
      <c r="L24" s="18"/>
    </row>
    <row r="25" spans="1:12">
      <c r="A25" s="64">
        <v>13</v>
      </c>
      <c r="B25" s="62" t="s">
        <v>539</v>
      </c>
      <c r="C25" s="341" t="s">
        <v>59</v>
      </c>
      <c r="D25" s="124"/>
      <c r="E25" s="123">
        <v>0</v>
      </c>
      <c r="F25" s="18"/>
      <c r="G25" s="18"/>
      <c r="H25" s="18"/>
      <c r="I25" s="18"/>
      <c r="J25" s="18"/>
      <c r="K25" s="18"/>
      <c r="L25" s="18"/>
    </row>
    <row r="26" spans="1:12">
      <c r="A26" s="64">
        <v>14</v>
      </c>
      <c r="B26" s="62" t="s">
        <v>540</v>
      </c>
      <c r="C26" s="341" t="s">
        <v>60</v>
      </c>
      <c r="D26" s="124">
        <v>12</v>
      </c>
      <c r="E26" s="123">
        <v>1059963.6000000001</v>
      </c>
      <c r="F26" s="18"/>
      <c r="G26" s="18"/>
      <c r="H26" s="18"/>
      <c r="I26" s="18"/>
      <c r="J26" s="18"/>
      <c r="K26" s="18"/>
      <c r="L26" s="18"/>
    </row>
    <row r="27" spans="1:12">
      <c r="A27" s="64">
        <v>15</v>
      </c>
      <c r="B27" s="68" t="s">
        <v>1251</v>
      </c>
      <c r="C27" s="66" t="s">
        <v>1252</v>
      </c>
      <c r="D27" s="124">
        <v>0</v>
      </c>
      <c r="E27" s="123">
        <v>0</v>
      </c>
      <c r="F27" s="18"/>
      <c r="G27" s="18"/>
      <c r="H27" s="18"/>
      <c r="I27" s="18"/>
      <c r="J27" s="18"/>
      <c r="K27" s="18"/>
      <c r="L27" s="18"/>
    </row>
    <row r="28" spans="1:12">
      <c r="A28" s="64">
        <v>16</v>
      </c>
      <c r="B28" s="68" t="s">
        <v>1387</v>
      </c>
      <c r="C28" s="66" t="s">
        <v>1388</v>
      </c>
      <c r="D28" s="124">
        <v>20</v>
      </c>
      <c r="E28" s="123">
        <v>2507014</v>
      </c>
      <c r="F28" s="18"/>
      <c r="G28" s="18"/>
      <c r="H28" s="18"/>
      <c r="I28" s="18"/>
      <c r="J28" s="18"/>
      <c r="K28" s="18"/>
      <c r="L28" s="18"/>
    </row>
    <row r="29" spans="1:12" s="17" customFormat="1" hidden="1">
      <c r="A29" s="64">
        <v>17</v>
      </c>
      <c r="B29" s="68" t="s">
        <v>1389</v>
      </c>
      <c r="C29" s="66" t="s">
        <v>1390</v>
      </c>
      <c r="D29" s="124"/>
      <c r="E29" s="123">
        <v>0</v>
      </c>
      <c r="F29" s="16"/>
      <c r="G29" s="16"/>
      <c r="H29" s="16"/>
      <c r="I29" s="16"/>
      <c r="J29" s="16"/>
      <c r="K29" s="16"/>
      <c r="L29" s="16"/>
    </row>
    <row r="30" spans="1:12" ht="18.75" hidden="1" customHeight="1">
      <c r="A30" s="64">
        <v>18</v>
      </c>
      <c r="B30" s="68" t="s">
        <v>1391</v>
      </c>
      <c r="C30" s="66" t="s">
        <v>1392</v>
      </c>
      <c r="D30" s="124"/>
      <c r="E30" s="123">
        <v>0</v>
      </c>
      <c r="F30" s="18"/>
      <c r="G30" s="18"/>
      <c r="H30" s="18"/>
      <c r="I30" s="18"/>
      <c r="J30" s="18"/>
      <c r="K30" s="18"/>
      <c r="L30" s="18"/>
    </row>
    <row r="31" spans="1:12" ht="18.75" hidden="1" customHeight="1">
      <c r="A31" s="48">
        <v>3</v>
      </c>
      <c r="B31" s="197" t="s">
        <v>541</v>
      </c>
      <c r="C31" s="15" t="s">
        <v>17</v>
      </c>
      <c r="D31" s="126">
        <v>0</v>
      </c>
      <c r="E31" s="127">
        <v>0</v>
      </c>
      <c r="F31" s="18"/>
      <c r="G31" s="18"/>
      <c r="H31" s="18"/>
      <c r="I31" s="18"/>
      <c r="J31" s="18"/>
      <c r="K31" s="18"/>
      <c r="L31" s="18"/>
    </row>
    <row r="32" spans="1:12" s="17" customFormat="1" hidden="1">
      <c r="A32" s="64">
        <f>A30+1</f>
        <v>19</v>
      </c>
      <c r="B32" s="62" t="s">
        <v>542</v>
      </c>
      <c r="C32" s="63" t="s">
        <v>1393</v>
      </c>
      <c r="D32" s="124"/>
      <c r="E32" s="125">
        <v>0</v>
      </c>
      <c r="F32" s="16"/>
      <c r="G32" s="16"/>
      <c r="H32" s="16"/>
      <c r="I32" s="16"/>
      <c r="J32" s="16"/>
      <c r="K32" s="16"/>
      <c r="L32" s="16"/>
    </row>
    <row r="33" spans="1:12" ht="18.75" hidden="1" customHeight="1">
      <c r="A33" s="64">
        <f>A32+1</f>
        <v>20</v>
      </c>
      <c r="B33" s="62" t="s">
        <v>543</v>
      </c>
      <c r="C33" s="63" t="s">
        <v>62</v>
      </c>
      <c r="D33" s="124"/>
      <c r="E33" s="125">
        <v>0</v>
      </c>
      <c r="F33" s="18"/>
      <c r="G33" s="18"/>
      <c r="H33" s="18"/>
      <c r="I33" s="18"/>
      <c r="J33" s="18"/>
      <c r="K33" s="18"/>
      <c r="L33" s="18"/>
    </row>
    <row r="34" spans="1:12">
      <c r="A34" s="48">
        <v>4</v>
      </c>
      <c r="B34" s="197" t="s">
        <v>544</v>
      </c>
      <c r="C34" s="15" t="s">
        <v>12</v>
      </c>
      <c r="D34" s="126">
        <v>270</v>
      </c>
      <c r="E34" s="127">
        <v>9648076</v>
      </c>
      <c r="F34" s="18"/>
      <c r="G34" s="18"/>
      <c r="H34" s="18"/>
      <c r="I34" s="18"/>
      <c r="J34" s="18"/>
      <c r="K34" s="18"/>
      <c r="L34" s="18"/>
    </row>
    <row r="35" spans="1:12">
      <c r="A35" s="64">
        <f>A33+1</f>
        <v>21</v>
      </c>
      <c r="B35" s="62" t="s">
        <v>545</v>
      </c>
      <c r="C35" s="63" t="s">
        <v>63</v>
      </c>
      <c r="D35" s="124">
        <v>50</v>
      </c>
      <c r="E35" s="125">
        <v>1429345</v>
      </c>
      <c r="F35" s="18"/>
      <c r="G35" s="18"/>
      <c r="H35" s="18"/>
      <c r="I35" s="18"/>
      <c r="J35" s="18"/>
      <c r="K35" s="18"/>
      <c r="L35" s="18"/>
    </row>
    <row r="36" spans="1:12">
      <c r="A36" s="64">
        <f>A35+1</f>
        <v>22</v>
      </c>
      <c r="B36" s="62" t="s">
        <v>546</v>
      </c>
      <c r="C36" s="63" t="s">
        <v>64</v>
      </c>
      <c r="D36" s="124"/>
      <c r="E36" s="125">
        <v>0</v>
      </c>
      <c r="F36" s="18"/>
      <c r="G36" s="18"/>
      <c r="H36" s="18"/>
      <c r="I36" s="18"/>
      <c r="J36" s="18"/>
      <c r="K36" s="18"/>
      <c r="L36" s="18"/>
    </row>
    <row r="37" spans="1:12">
      <c r="A37" s="64">
        <f>A36+1</f>
        <v>23</v>
      </c>
      <c r="B37" s="62" t="s">
        <v>547</v>
      </c>
      <c r="C37" s="63" t="s">
        <v>65</v>
      </c>
      <c r="D37" s="124">
        <v>30</v>
      </c>
      <c r="E37" s="125">
        <v>1035873</v>
      </c>
      <c r="F37" s="18"/>
      <c r="G37" s="18"/>
      <c r="H37" s="18"/>
      <c r="I37" s="18"/>
      <c r="J37" s="18"/>
      <c r="K37" s="18"/>
      <c r="L37" s="18"/>
    </row>
    <row r="38" spans="1:12">
      <c r="A38" s="64">
        <f>A37+1</f>
        <v>24</v>
      </c>
      <c r="B38" s="62" t="s">
        <v>548</v>
      </c>
      <c r="C38" s="63" t="s">
        <v>66</v>
      </c>
      <c r="D38" s="124">
        <v>40</v>
      </c>
      <c r="E38" s="125">
        <v>1943268</v>
      </c>
      <c r="F38" s="18"/>
      <c r="G38" s="18"/>
      <c r="H38" s="18"/>
      <c r="I38" s="18"/>
      <c r="J38" s="18"/>
      <c r="K38" s="18"/>
      <c r="L38" s="18"/>
    </row>
    <row r="39" spans="1:12" s="17" customFormat="1">
      <c r="A39" s="64">
        <f>A38+1</f>
        <v>25</v>
      </c>
      <c r="B39" s="62" t="s">
        <v>549</v>
      </c>
      <c r="C39" s="63" t="s">
        <v>67</v>
      </c>
      <c r="D39" s="128">
        <v>150</v>
      </c>
      <c r="E39" s="125">
        <v>5239590</v>
      </c>
      <c r="F39" s="16"/>
      <c r="G39" s="16"/>
      <c r="H39" s="16"/>
      <c r="I39" s="16"/>
      <c r="J39" s="16"/>
      <c r="K39" s="16"/>
      <c r="L39" s="16"/>
    </row>
    <row r="40" spans="1:12">
      <c r="A40" s="64">
        <f>A39+1</f>
        <v>26</v>
      </c>
      <c r="B40" s="62" t="s">
        <v>550</v>
      </c>
      <c r="C40" s="63" t="s">
        <v>68</v>
      </c>
      <c r="D40" s="124"/>
      <c r="E40" s="125">
        <v>0</v>
      </c>
      <c r="F40" s="18"/>
      <c r="G40" s="18"/>
      <c r="H40" s="18"/>
      <c r="I40" s="18"/>
      <c r="J40" s="18"/>
      <c r="K40" s="18"/>
      <c r="L40" s="18"/>
    </row>
    <row r="41" spans="1:12">
      <c r="A41" s="48">
        <v>5</v>
      </c>
      <c r="B41" s="14" t="s">
        <v>551</v>
      </c>
      <c r="C41" s="15" t="s">
        <v>16</v>
      </c>
      <c r="D41" s="126">
        <v>68</v>
      </c>
      <c r="E41" s="127">
        <v>2566394.7999999998</v>
      </c>
      <c r="F41" s="18"/>
      <c r="G41" s="18"/>
      <c r="H41" s="18"/>
      <c r="I41" s="18"/>
      <c r="J41" s="18"/>
      <c r="K41" s="18"/>
      <c r="L41" s="18"/>
    </row>
    <row r="42" spans="1:12">
      <c r="A42" s="342">
        <f>A40+1</f>
        <v>27</v>
      </c>
      <c r="B42" s="65" t="s">
        <v>552</v>
      </c>
      <c r="C42" s="66" t="s">
        <v>69</v>
      </c>
      <c r="D42" s="124">
        <v>68</v>
      </c>
      <c r="E42" s="125">
        <v>2566394.7999999998</v>
      </c>
      <c r="F42" s="18"/>
      <c r="G42" s="18"/>
      <c r="H42" s="18"/>
      <c r="I42" s="18"/>
      <c r="J42" s="18"/>
      <c r="K42" s="18"/>
      <c r="L42" s="18"/>
    </row>
    <row r="43" spans="1:12">
      <c r="A43" s="342">
        <f>A42+1</f>
        <v>28</v>
      </c>
      <c r="B43" s="65" t="s">
        <v>553</v>
      </c>
      <c r="C43" s="66" t="s">
        <v>70</v>
      </c>
      <c r="D43" s="124"/>
      <c r="E43" s="125">
        <v>0</v>
      </c>
      <c r="F43" s="18"/>
      <c r="G43" s="18"/>
      <c r="H43" s="18"/>
      <c r="I43" s="18"/>
      <c r="J43" s="18"/>
      <c r="K43" s="18"/>
      <c r="L43" s="18"/>
    </row>
    <row r="44" spans="1:12" hidden="1">
      <c r="A44" s="342">
        <f>A43+1</f>
        <v>29</v>
      </c>
      <c r="B44" s="65" t="s">
        <v>554</v>
      </c>
      <c r="C44" s="66" t="s">
        <v>71</v>
      </c>
      <c r="D44" s="124"/>
      <c r="E44" s="125">
        <v>0</v>
      </c>
      <c r="F44" s="18"/>
      <c r="G44" s="18"/>
      <c r="H44" s="18"/>
      <c r="I44" s="18"/>
      <c r="J44" s="18"/>
      <c r="K44" s="18"/>
      <c r="L44" s="18"/>
    </row>
    <row r="45" spans="1:12" s="17" customFormat="1" hidden="1">
      <c r="A45" s="342">
        <f>A44+1</f>
        <v>30</v>
      </c>
      <c r="B45" s="65" t="s">
        <v>555</v>
      </c>
      <c r="C45" s="66" t="s">
        <v>72</v>
      </c>
      <c r="D45" s="128"/>
      <c r="E45" s="125">
        <v>0</v>
      </c>
      <c r="F45" s="16"/>
      <c r="G45" s="16"/>
      <c r="H45" s="16"/>
      <c r="I45" s="16"/>
      <c r="J45" s="16"/>
      <c r="K45" s="16"/>
      <c r="L45" s="16"/>
    </row>
    <row r="46" spans="1:12" hidden="1">
      <c r="A46" s="342">
        <f>A45+1</f>
        <v>31</v>
      </c>
      <c r="B46" s="65" t="s">
        <v>556</v>
      </c>
      <c r="C46" s="66" t="s">
        <v>73</v>
      </c>
      <c r="D46" s="124"/>
      <c r="E46" s="125">
        <v>0</v>
      </c>
      <c r="F46" s="18"/>
      <c r="G46" s="18"/>
      <c r="H46" s="18"/>
      <c r="I46" s="18"/>
      <c r="J46" s="18"/>
      <c r="K46" s="18"/>
      <c r="L46" s="18"/>
    </row>
    <row r="47" spans="1:12" hidden="1">
      <c r="A47" s="342">
        <f>A46+1</f>
        <v>32</v>
      </c>
      <c r="B47" s="65" t="s">
        <v>557</v>
      </c>
      <c r="C47" s="66" t="s">
        <v>74</v>
      </c>
      <c r="D47" s="124"/>
      <c r="E47" s="125">
        <v>0</v>
      </c>
      <c r="F47" s="18"/>
      <c r="G47" s="18"/>
      <c r="H47" s="18"/>
      <c r="I47" s="18"/>
      <c r="J47" s="18"/>
      <c r="K47" s="18"/>
      <c r="L47" s="18"/>
    </row>
    <row r="48" spans="1:12">
      <c r="A48" s="48">
        <v>6</v>
      </c>
      <c r="B48" s="197" t="s">
        <v>558</v>
      </c>
      <c r="C48" s="15" t="s">
        <v>75</v>
      </c>
      <c r="D48" s="126">
        <v>40</v>
      </c>
      <c r="E48" s="127">
        <v>511320</v>
      </c>
      <c r="F48" s="18"/>
      <c r="G48" s="18"/>
      <c r="H48" s="18"/>
      <c r="I48" s="18"/>
      <c r="J48" s="18"/>
      <c r="K48" s="18"/>
      <c r="L48" s="18"/>
    </row>
    <row r="49" spans="1:12" s="17" customFormat="1">
      <c r="A49" s="129">
        <f>A47+1</f>
        <v>33</v>
      </c>
      <c r="B49" s="129" t="s">
        <v>952</v>
      </c>
      <c r="C49" s="130" t="s">
        <v>953</v>
      </c>
      <c r="D49" s="124">
        <v>40</v>
      </c>
      <c r="E49" s="125">
        <v>511320</v>
      </c>
      <c r="F49" s="16"/>
      <c r="G49" s="16"/>
      <c r="H49" s="16"/>
      <c r="I49" s="16"/>
      <c r="J49" s="16"/>
      <c r="K49" s="16"/>
      <c r="L49" s="16"/>
    </row>
    <row r="50" spans="1:12" hidden="1">
      <c r="A50" s="129">
        <f>A49+1</f>
        <v>34</v>
      </c>
      <c r="B50" s="129" t="s">
        <v>954</v>
      </c>
      <c r="C50" s="130" t="s">
        <v>955</v>
      </c>
      <c r="D50" s="128"/>
      <c r="E50" s="125">
        <v>0</v>
      </c>
      <c r="F50" s="18"/>
      <c r="G50" s="18"/>
      <c r="H50" s="18"/>
      <c r="I50" s="18"/>
      <c r="J50" s="18"/>
      <c r="K50" s="18"/>
      <c r="L50" s="18"/>
    </row>
    <row r="51" spans="1:12" s="17" customFormat="1" hidden="1">
      <c r="A51" s="129">
        <f>A50+1</f>
        <v>35</v>
      </c>
      <c r="B51" s="129" t="s">
        <v>956</v>
      </c>
      <c r="C51" s="130" t="s">
        <v>1253</v>
      </c>
      <c r="D51" s="124"/>
      <c r="E51" s="125">
        <v>0</v>
      </c>
      <c r="F51" s="16"/>
      <c r="G51" s="16"/>
      <c r="H51" s="16"/>
      <c r="I51" s="16"/>
      <c r="J51" s="16"/>
      <c r="K51" s="16"/>
      <c r="L51" s="16"/>
    </row>
    <row r="52" spans="1:12" hidden="1">
      <c r="A52" s="343" t="s">
        <v>1394</v>
      </c>
      <c r="B52" s="343" t="s">
        <v>1254</v>
      </c>
      <c r="C52" s="344" t="s">
        <v>1255</v>
      </c>
      <c r="D52" s="124"/>
      <c r="E52" s="125">
        <v>0</v>
      </c>
      <c r="F52" s="18"/>
      <c r="G52" s="18"/>
      <c r="H52" s="18"/>
      <c r="I52" s="18"/>
      <c r="J52" s="18"/>
      <c r="K52" s="18"/>
      <c r="L52" s="18"/>
    </row>
    <row r="53" spans="1:12" hidden="1">
      <c r="A53" s="343" t="s">
        <v>1395</v>
      </c>
      <c r="B53" s="343" t="s">
        <v>1256</v>
      </c>
      <c r="C53" s="344" t="s">
        <v>1257</v>
      </c>
      <c r="D53" s="124"/>
      <c r="E53" s="125">
        <v>0</v>
      </c>
      <c r="F53" s="18"/>
      <c r="G53" s="18"/>
      <c r="H53" s="18"/>
      <c r="I53" s="18"/>
      <c r="J53" s="18"/>
      <c r="K53" s="18"/>
      <c r="L53" s="18"/>
    </row>
    <row r="54" spans="1:12" hidden="1">
      <c r="A54" s="343" t="s">
        <v>1396</v>
      </c>
      <c r="B54" s="343" t="s">
        <v>1258</v>
      </c>
      <c r="C54" s="344" t="s">
        <v>1259</v>
      </c>
      <c r="D54" s="124"/>
      <c r="E54" s="125">
        <v>0</v>
      </c>
      <c r="F54" s="18"/>
      <c r="G54" s="18"/>
      <c r="H54" s="18"/>
      <c r="I54" s="18"/>
      <c r="J54" s="18"/>
      <c r="K54" s="18"/>
      <c r="L54" s="18"/>
    </row>
    <row r="55" spans="1:12" s="17" customFormat="1" hidden="1">
      <c r="A55" s="343">
        <f>A51+1</f>
        <v>36</v>
      </c>
      <c r="B55" s="343" t="s">
        <v>958</v>
      </c>
      <c r="C55" s="344" t="s">
        <v>1260</v>
      </c>
      <c r="D55" s="124"/>
      <c r="E55" s="125">
        <v>0</v>
      </c>
      <c r="F55" s="16"/>
      <c r="G55" s="16"/>
      <c r="H55" s="16"/>
      <c r="I55" s="16"/>
      <c r="J55" s="16"/>
      <c r="K55" s="16"/>
      <c r="L55" s="16"/>
    </row>
    <row r="56" spans="1:12" hidden="1">
      <c r="A56" s="345" t="s">
        <v>1397</v>
      </c>
      <c r="B56" s="343" t="s">
        <v>1261</v>
      </c>
      <c r="C56" s="344" t="s">
        <v>1262</v>
      </c>
      <c r="D56" s="124"/>
      <c r="E56" s="125">
        <v>0</v>
      </c>
      <c r="F56" s="18"/>
      <c r="G56" s="18"/>
      <c r="H56" s="18"/>
      <c r="I56" s="18"/>
      <c r="J56" s="18"/>
      <c r="K56" s="18"/>
      <c r="L56" s="18"/>
    </row>
    <row r="57" spans="1:12" hidden="1">
      <c r="A57" s="345" t="s">
        <v>1398</v>
      </c>
      <c r="B57" s="343" t="s">
        <v>1263</v>
      </c>
      <c r="C57" s="344" t="s">
        <v>1264</v>
      </c>
      <c r="D57" s="124"/>
      <c r="E57" s="125">
        <v>0</v>
      </c>
      <c r="F57" s="18"/>
      <c r="G57" s="18"/>
      <c r="H57" s="18"/>
      <c r="I57" s="18"/>
      <c r="J57" s="18"/>
      <c r="K57" s="18"/>
      <c r="L57" s="18"/>
    </row>
    <row r="58" spans="1:12" hidden="1">
      <c r="A58" s="345" t="s">
        <v>1399</v>
      </c>
      <c r="B58" s="343" t="s">
        <v>1265</v>
      </c>
      <c r="C58" s="344" t="s">
        <v>1266</v>
      </c>
      <c r="D58" s="124"/>
      <c r="E58" s="125">
        <v>0</v>
      </c>
      <c r="F58" s="18"/>
      <c r="G58" s="18"/>
      <c r="H58" s="18"/>
      <c r="I58" s="18"/>
      <c r="J58" s="18"/>
      <c r="K58" s="18"/>
      <c r="L58" s="18"/>
    </row>
    <row r="59" spans="1:12" hidden="1">
      <c r="A59" s="48">
        <v>7</v>
      </c>
      <c r="B59" s="197" t="s">
        <v>559</v>
      </c>
      <c r="C59" s="15" t="s">
        <v>76</v>
      </c>
      <c r="D59" s="126">
        <v>0</v>
      </c>
      <c r="E59" s="127">
        <v>0</v>
      </c>
      <c r="F59" s="18"/>
      <c r="G59" s="18"/>
      <c r="H59" s="18"/>
      <c r="I59" s="18"/>
      <c r="J59" s="18"/>
      <c r="K59" s="18"/>
      <c r="L59" s="18"/>
    </row>
    <row r="60" spans="1:12" hidden="1">
      <c r="A60" s="64">
        <f>A55+1</f>
        <v>37</v>
      </c>
      <c r="B60" s="62" t="s">
        <v>560</v>
      </c>
      <c r="C60" s="63" t="s">
        <v>77</v>
      </c>
      <c r="D60" s="124"/>
      <c r="E60" s="125">
        <v>0</v>
      </c>
      <c r="F60" s="18"/>
      <c r="G60" s="18"/>
      <c r="H60" s="18"/>
      <c r="I60" s="18"/>
      <c r="J60" s="18"/>
      <c r="K60" s="18"/>
      <c r="L60" s="18"/>
    </row>
    <row r="61" spans="1:12" hidden="1">
      <c r="A61" s="48">
        <v>8</v>
      </c>
      <c r="B61" s="197" t="s">
        <v>561</v>
      </c>
      <c r="C61" s="15" t="s">
        <v>78</v>
      </c>
      <c r="D61" s="131">
        <v>0</v>
      </c>
      <c r="E61" s="132">
        <v>0</v>
      </c>
      <c r="F61" s="18"/>
      <c r="G61" s="18"/>
      <c r="H61" s="18"/>
      <c r="I61" s="18"/>
      <c r="J61" s="18"/>
      <c r="K61" s="18"/>
      <c r="L61" s="18"/>
    </row>
    <row r="62" spans="1:12" ht="31.5" hidden="1">
      <c r="A62" s="64">
        <f>A60+1</f>
        <v>38</v>
      </c>
      <c r="B62" s="62" t="s">
        <v>562</v>
      </c>
      <c r="C62" s="63" t="s">
        <v>79</v>
      </c>
      <c r="D62" s="124"/>
      <c r="E62" s="125">
        <v>0</v>
      </c>
      <c r="F62" s="18"/>
      <c r="G62" s="18"/>
      <c r="H62" s="18"/>
      <c r="I62" s="18"/>
      <c r="J62" s="18"/>
      <c r="K62" s="18"/>
      <c r="L62" s="18"/>
    </row>
    <row r="63" spans="1:12" hidden="1">
      <c r="A63" s="64">
        <f>A62+1</f>
        <v>39</v>
      </c>
      <c r="B63" s="62" t="s">
        <v>563</v>
      </c>
      <c r="C63" s="63" t="s">
        <v>80</v>
      </c>
      <c r="D63" s="124"/>
      <c r="E63" s="125">
        <v>0</v>
      </c>
      <c r="F63" s="18"/>
      <c r="G63" s="18"/>
      <c r="H63" s="18"/>
      <c r="I63" s="18"/>
      <c r="J63" s="18"/>
      <c r="K63" s="18"/>
      <c r="L63" s="18"/>
    </row>
    <row r="64" spans="1:12" ht="31.5" hidden="1">
      <c r="A64" s="64">
        <f>A63+1</f>
        <v>40</v>
      </c>
      <c r="B64" s="62" t="s">
        <v>564</v>
      </c>
      <c r="C64" s="63" t="s">
        <v>81</v>
      </c>
      <c r="D64" s="124"/>
      <c r="E64" s="125">
        <v>0</v>
      </c>
      <c r="F64" s="18"/>
      <c r="G64" s="18"/>
      <c r="H64" s="18"/>
      <c r="I64" s="18"/>
      <c r="J64" s="18"/>
      <c r="K64" s="18"/>
      <c r="L64" s="18"/>
    </row>
    <row r="65" spans="1:12" hidden="1">
      <c r="A65" s="48">
        <v>9</v>
      </c>
      <c r="B65" s="197" t="s">
        <v>565</v>
      </c>
      <c r="C65" s="15" t="s">
        <v>82</v>
      </c>
      <c r="D65" s="126">
        <v>0</v>
      </c>
      <c r="E65" s="127">
        <v>0</v>
      </c>
      <c r="F65" s="18"/>
      <c r="G65" s="18"/>
      <c r="H65" s="18"/>
      <c r="I65" s="18"/>
      <c r="J65" s="18"/>
      <c r="K65" s="18"/>
      <c r="L65" s="18"/>
    </row>
    <row r="66" spans="1:12" s="17" customFormat="1" hidden="1">
      <c r="A66" s="64">
        <f>A64+1</f>
        <v>41</v>
      </c>
      <c r="B66" s="62" t="s">
        <v>566</v>
      </c>
      <c r="C66" s="63" t="s">
        <v>83</v>
      </c>
      <c r="D66" s="124"/>
      <c r="E66" s="125">
        <v>0</v>
      </c>
      <c r="F66" s="16"/>
      <c r="G66" s="16"/>
      <c r="H66" s="16"/>
      <c r="I66" s="16"/>
      <c r="J66" s="16"/>
      <c r="K66" s="16"/>
      <c r="L66" s="16"/>
    </row>
    <row r="67" spans="1:12" hidden="1">
      <c r="A67" s="64">
        <f>A66+1</f>
        <v>42</v>
      </c>
      <c r="B67" s="62" t="s">
        <v>567</v>
      </c>
      <c r="C67" s="63" t="s">
        <v>84</v>
      </c>
      <c r="D67" s="124"/>
      <c r="E67" s="125">
        <v>0</v>
      </c>
      <c r="F67" s="18"/>
      <c r="G67" s="18"/>
      <c r="H67" s="18"/>
      <c r="I67" s="18"/>
      <c r="J67" s="18"/>
      <c r="K67" s="18"/>
      <c r="L67" s="18"/>
    </row>
    <row r="68" spans="1:12" hidden="1">
      <c r="A68" s="64">
        <f t="shared" ref="A68:A76" si="0">A67+1</f>
        <v>43</v>
      </c>
      <c r="B68" s="62" t="s">
        <v>568</v>
      </c>
      <c r="C68" s="63" t="s">
        <v>85</v>
      </c>
      <c r="D68" s="124"/>
      <c r="E68" s="125">
        <v>0</v>
      </c>
      <c r="F68" s="18"/>
      <c r="G68" s="18"/>
      <c r="H68" s="18"/>
      <c r="I68" s="18"/>
      <c r="J68" s="18"/>
      <c r="K68" s="18"/>
      <c r="L68" s="18"/>
    </row>
    <row r="69" spans="1:12" hidden="1">
      <c r="A69" s="64">
        <f t="shared" si="0"/>
        <v>44</v>
      </c>
      <c r="B69" s="62" t="s">
        <v>569</v>
      </c>
      <c r="C69" s="63" t="s">
        <v>86</v>
      </c>
      <c r="D69" s="128">
        <v>0</v>
      </c>
      <c r="E69" s="125">
        <v>0</v>
      </c>
      <c r="F69" s="18"/>
      <c r="G69" s="18"/>
      <c r="H69" s="18"/>
      <c r="I69" s="18"/>
      <c r="J69" s="18"/>
      <c r="K69" s="18"/>
      <c r="L69" s="18"/>
    </row>
    <row r="70" spans="1:12" hidden="1">
      <c r="A70" s="64">
        <f t="shared" si="0"/>
        <v>45</v>
      </c>
      <c r="B70" s="62" t="s">
        <v>570</v>
      </c>
      <c r="C70" s="63" t="s">
        <v>87</v>
      </c>
      <c r="D70" s="124">
        <v>0</v>
      </c>
      <c r="E70" s="125">
        <v>0</v>
      </c>
      <c r="F70" s="18"/>
      <c r="G70" s="18"/>
      <c r="H70" s="18"/>
      <c r="I70" s="18"/>
      <c r="J70" s="18"/>
      <c r="K70" s="18"/>
      <c r="L70" s="18"/>
    </row>
    <row r="71" spans="1:12" hidden="1">
      <c r="A71" s="64">
        <f t="shared" si="0"/>
        <v>46</v>
      </c>
      <c r="B71" s="62" t="s">
        <v>571</v>
      </c>
      <c r="C71" s="63" t="s">
        <v>88</v>
      </c>
      <c r="D71" s="124"/>
      <c r="E71" s="125">
        <v>0</v>
      </c>
      <c r="F71" s="18"/>
      <c r="G71" s="18"/>
      <c r="H71" s="18"/>
      <c r="I71" s="18"/>
      <c r="J71" s="18"/>
      <c r="K71" s="18"/>
      <c r="L71" s="18"/>
    </row>
    <row r="72" spans="1:12" hidden="1">
      <c r="A72" s="64">
        <f t="shared" si="0"/>
        <v>47</v>
      </c>
      <c r="B72" s="62" t="s">
        <v>572</v>
      </c>
      <c r="C72" s="63" t="s">
        <v>89</v>
      </c>
      <c r="D72" s="124"/>
      <c r="E72" s="125">
        <v>0</v>
      </c>
      <c r="F72" s="18"/>
      <c r="G72" s="18"/>
      <c r="H72" s="18"/>
      <c r="I72" s="18"/>
      <c r="J72" s="18"/>
      <c r="K72" s="18"/>
      <c r="L72" s="18"/>
    </row>
    <row r="73" spans="1:12" hidden="1">
      <c r="A73" s="64">
        <f t="shared" si="0"/>
        <v>48</v>
      </c>
      <c r="B73" s="62" t="s">
        <v>573</v>
      </c>
      <c r="C73" s="63" t="s">
        <v>90</v>
      </c>
      <c r="D73" s="124"/>
      <c r="E73" s="125">
        <v>0</v>
      </c>
      <c r="F73" s="18"/>
      <c r="G73" s="18"/>
      <c r="H73" s="18"/>
      <c r="I73" s="18"/>
      <c r="J73" s="18"/>
      <c r="K73" s="18"/>
      <c r="L73" s="18"/>
    </row>
    <row r="74" spans="1:12" s="17" customFormat="1" hidden="1">
      <c r="A74" s="64">
        <f t="shared" si="0"/>
        <v>49</v>
      </c>
      <c r="B74" s="62" t="s">
        <v>574</v>
      </c>
      <c r="C74" s="63" t="s">
        <v>91</v>
      </c>
      <c r="D74" s="128"/>
      <c r="E74" s="125">
        <v>0</v>
      </c>
      <c r="F74" s="16"/>
      <c r="G74" s="16"/>
      <c r="H74" s="16"/>
      <c r="I74" s="16"/>
      <c r="J74" s="16"/>
      <c r="K74" s="16"/>
      <c r="L74" s="16"/>
    </row>
    <row r="75" spans="1:12" hidden="1">
      <c r="A75" s="64">
        <f t="shared" si="0"/>
        <v>50</v>
      </c>
      <c r="B75" s="62" t="s">
        <v>575</v>
      </c>
      <c r="C75" s="63" t="s">
        <v>92</v>
      </c>
      <c r="D75" s="128"/>
      <c r="E75" s="125">
        <v>0</v>
      </c>
      <c r="F75" s="18"/>
      <c r="G75" s="18"/>
      <c r="H75" s="18"/>
      <c r="I75" s="18"/>
      <c r="J75" s="18"/>
      <c r="K75" s="18"/>
      <c r="L75" s="18"/>
    </row>
    <row r="76" spans="1:12" hidden="1">
      <c r="A76" s="64">
        <f t="shared" si="0"/>
        <v>51</v>
      </c>
      <c r="B76" s="62" t="s">
        <v>1400</v>
      </c>
      <c r="C76" s="63" t="s">
        <v>1401</v>
      </c>
      <c r="D76" s="128"/>
      <c r="E76" s="125">
        <v>0</v>
      </c>
      <c r="F76" s="18"/>
      <c r="G76" s="18"/>
      <c r="H76" s="18"/>
      <c r="I76" s="18"/>
      <c r="J76" s="18"/>
      <c r="K76" s="18"/>
      <c r="L76" s="18"/>
    </row>
    <row r="77" spans="1:12" hidden="1">
      <c r="A77" s="48">
        <v>10</v>
      </c>
      <c r="B77" s="197" t="s">
        <v>576</v>
      </c>
      <c r="C77" s="15" t="s">
        <v>93</v>
      </c>
      <c r="D77" s="126">
        <v>0</v>
      </c>
      <c r="E77" s="127">
        <v>0</v>
      </c>
      <c r="F77" s="18"/>
      <c r="G77" s="18"/>
      <c r="H77" s="18"/>
      <c r="I77" s="18"/>
      <c r="J77" s="18"/>
      <c r="K77" s="18"/>
      <c r="L77" s="18"/>
    </row>
    <row r="78" spans="1:12" hidden="1">
      <c r="A78" s="64">
        <f>A76+1</f>
        <v>52</v>
      </c>
      <c r="B78" s="62" t="s">
        <v>577</v>
      </c>
      <c r="C78" s="63" t="s">
        <v>94</v>
      </c>
      <c r="D78" s="124"/>
      <c r="E78" s="125">
        <v>0</v>
      </c>
      <c r="F78" s="18"/>
      <c r="G78" s="18"/>
      <c r="H78" s="18"/>
      <c r="I78" s="18"/>
      <c r="J78" s="18"/>
      <c r="K78" s="18"/>
      <c r="L78" s="18"/>
    </row>
    <row r="79" spans="1:12" s="17" customFormat="1" hidden="1">
      <c r="A79" s="64">
        <f t="shared" ref="A79:A84" si="1">A78+1</f>
        <v>53</v>
      </c>
      <c r="B79" s="62" t="s">
        <v>578</v>
      </c>
      <c r="C79" s="63" t="s">
        <v>95</v>
      </c>
      <c r="D79" s="124"/>
      <c r="E79" s="125">
        <v>0</v>
      </c>
      <c r="F79" s="16"/>
      <c r="G79" s="16"/>
      <c r="H79" s="16"/>
      <c r="I79" s="16"/>
      <c r="J79" s="16"/>
      <c r="K79" s="16"/>
      <c r="L79" s="16"/>
    </row>
    <row r="80" spans="1:12" hidden="1">
      <c r="A80" s="64">
        <f t="shared" si="1"/>
        <v>54</v>
      </c>
      <c r="B80" s="62" t="s">
        <v>579</v>
      </c>
      <c r="C80" s="63" t="s">
        <v>1402</v>
      </c>
      <c r="D80" s="124"/>
      <c r="E80" s="125">
        <v>0</v>
      </c>
      <c r="F80" s="18"/>
      <c r="G80" s="18"/>
      <c r="H80" s="18"/>
      <c r="I80" s="18"/>
      <c r="J80" s="18"/>
      <c r="K80" s="18"/>
      <c r="L80" s="18"/>
    </row>
    <row r="81" spans="1:12" hidden="1">
      <c r="A81" s="64">
        <f t="shared" si="1"/>
        <v>55</v>
      </c>
      <c r="B81" s="62" t="s">
        <v>580</v>
      </c>
      <c r="C81" s="63" t="s">
        <v>96</v>
      </c>
      <c r="D81" s="124"/>
      <c r="E81" s="125">
        <v>0</v>
      </c>
      <c r="F81" s="18"/>
      <c r="G81" s="18"/>
      <c r="H81" s="18"/>
      <c r="I81" s="18"/>
      <c r="J81" s="18"/>
      <c r="K81" s="18"/>
      <c r="L81" s="18"/>
    </row>
    <row r="82" spans="1:12" hidden="1">
      <c r="A82" s="64">
        <f t="shared" si="1"/>
        <v>56</v>
      </c>
      <c r="B82" s="62" t="s">
        <v>581</v>
      </c>
      <c r="C82" s="63" t="s">
        <v>97</v>
      </c>
      <c r="D82" s="124"/>
      <c r="E82" s="125">
        <v>0</v>
      </c>
      <c r="F82" s="18"/>
      <c r="G82" s="18"/>
      <c r="H82" s="18"/>
      <c r="I82" s="18"/>
      <c r="J82" s="18"/>
      <c r="K82" s="18"/>
      <c r="L82" s="18"/>
    </row>
    <row r="83" spans="1:12" hidden="1">
      <c r="A83" s="64">
        <f t="shared" si="1"/>
        <v>57</v>
      </c>
      <c r="B83" s="62" t="s">
        <v>582</v>
      </c>
      <c r="C83" s="63" t="s">
        <v>98</v>
      </c>
      <c r="D83" s="124"/>
      <c r="E83" s="125">
        <v>0</v>
      </c>
      <c r="F83" s="18"/>
      <c r="G83" s="18"/>
      <c r="H83" s="18"/>
      <c r="I83" s="18"/>
      <c r="J83" s="18"/>
      <c r="K83" s="18"/>
      <c r="L83" s="18"/>
    </row>
    <row r="84" spans="1:12" hidden="1">
      <c r="A84" s="64">
        <f t="shared" si="1"/>
        <v>58</v>
      </c>
      <c r="B84" s="62" t="s">
        <v>1403</v>
      </c>
      <c r="C84" s="63" t="s">
        <v>1404</v>
      </c>
      <c r="D84" s="124"/>
      <c r="E84" s="125">
        <v>0</v>
      </c>
      <c r="F84" s="18"/>
      <c r="G84" s="18"/>
      <c r="H84" s="18"/>
      <c r="I84" s="18"/>
      <c r="J84" s="18"/>
      <c r="K84" s="18"/>
      <c r="L84" s="18"/>
    </row>
    <row r="85" spans="1:12" hidden="1">
      <c r="A85" s="48">
        <v>11</v>
      </c>
      <c r="B85" s="197" t="s">
        <v>583</v>
      </c>
      <c r="C85" s="15" t="s">
        <v>99</v>
      </c>
      <c r="D85" s="126">
        <v>0</v>
      </c>
      <c r="E85" s="127">
        <v>0</v>
      </c>
      <c r="F85" s="18"/>
      <c r="G85" s="18"/>
      <c r="H85" s="18"/>
      <c r="I85" s="18"/>
      <c r="J85" s="18"/>
      <c r="K85" s="18"/>
      <c r="L85" s="18"/>
    </row>
    <row r="86" spans="1:12" hidden="1">
      <c r="A86" s="64">
        <f>A84+1</f>
        <v>59</v>
      </c>
      <c r="B86" s="62" t="s">
        <v>584</v>
      </c>
      <c r="C86" s="63" t="s">
        <v>100</v>
      </c>
      <c r="D86" s="124"/>
      <c r="E86" s="125">
        <v>0</v>
      </c>
      <c r="F86" s="18"/>
      <c r="G86" s="18"/>
      <c r="H86" s="18"/>
      <c r="I86" s="18"/>
      <c r="J86" s="18"/>
      <c r="K86" s="18"/>
      <c r="L86" s="18"/>
    </row>
    <row r="87" spans="1:12" hidden="1">
      <c r="A87" s="64">
        <f>A86+1</f>
        <v>60</v>
      </c>
      <c r="B87" s="62" t="s">
        <v>585</v>
      </c>
      <c r="C87" s="63" t="s">
        <v>101</v>
      </c>
      <c r="D87" s="124"/>
      <c r="E87" s="125">
        <v>0</v>
      </c>
      <c r="F87" s="18"/>
      <c r="G87" s="18"/>
      <c r="H87" s="18"/>
      <c r="I87" s="18"/>
      <c r="J87" s="18"/>
      <c r="K87" s="18"/>
      <c r="L87" s="18"/>
    </row>
    <row r="88" spans="1:12" hidden="1">
      <c r="A88" s="64">
        <f>A87+1</f>
        <v>61</v>
      </c>
      <c r="B88" s="62" t="s">
        <v>586</v>
      </c>
      <c r="C88" s="63" t="s">
        <v>102</v>
      </c>
      <c r="D88" s="128"/>
      <c r="E88" s="125">
        <v>0</v>
      </c>
      <c r="F88" s="18"/>
      <c r="G88" s="18"/>
      <c r="H88" s="18"/>
      <c r="I88" s="18"/>
      <c r="J88" s="18"/>
      <c r="K88" s="18"/>
      <c r="L88" s="18"/>
    </row>
    <row r="89" spans="1:12" hidden="1">
      <c r="A89" s="64">
        <f>A88+1</f>
        <v>62</v>
      </c>
      <c r="B89" s="62" t="s">
        <v>587</v>
      </c>
      <c r="C89" s="63" t="s">
        <v>103</v>
      </c>
      <c r="D89" s="124"/>
      <c r="E89" s="125">
        <v>0</v>
      </c>
      <c r="F89" s="18"/>
      <c r="G89" s="18"/>
      <c r="H89" s="18"/>
      <c r="I89" s="18"/>
      <c r="J89" s="18"/>
      <c r="K89" s="18"/>
      <c r="L89" s="18"/>
    </row>
    <row r="90" spans="1:12">
      <c r="A90" s="48">
        <v>12</v>
      </c>
      <c r="B90" s="197" t="s">
        <v>588</v>
      </c>
      <c r="C90" s="15" t="s">
        <v>33</v>
      </c>
      <c r="D90" s="126">
        <v>512</v>
      </c>
      <c r="E90" s="127">
        <v>14540375.800000001</v>
      </c>
      <c r="F90" s="18"/>
      <c r="G90" s="18"/>
      <c r="H90" s="18"/>
      <c r="I90" s="18"/>
      <c r="J90" s="18"/>
      <c r="K90" s="18"/>
      <c r="L90" s="18"/>
    </row>
    <row r="91" spans="1:12">
      <c r="A91" s="64">
        <f>A89+1</f>
        <v>63</v>
      </c>
      <c r="B91" s="62" t="s">
        <v>589</v>
      </c>
      <c r="C91" s="63" t="s">
        <v>104</v>
      </c>
      <c r="D91" s="124">
        <v>93</v>
      </c>
      <c r="E91" s="125">
        <v>2165700.2999999998</v>
      </c>
      <c r="F91" s="18"/>
      <c r="G91" s="18"/>
      <c r="H91" s="18"/>
      <c r="I91" s="18"/>
      <c r="J91" s="18"/>
      <c r="K91" s="18"/>
      <c r="L91" s="18"/>
    </row>
    <row r="92" spans="1:12">
      <c r="A92" s="64">
        <f>A91+1</f>
        <v>64</v>
      </c>
      <c r="B92" s="62" t="s">
        <v>590</v>
      </c>
      <c r="C92" s="63" t="s">
        <v>105</v>
      </c>
      <c r="D92" s="124">
        <v>116</v>
      </c>
      <c r="E92" s="125">
        <v>4042634.8</v>
      </c>
      <c r="F92" s="18"/>
      <c r="G92" s="18"/>
      <c r="H92" s="18"/>
      <c r="I92" s="18"/>
      <c r="J92" s="18"/>
      <c r="K92" s="18"/>
      <c r="L92" s="18"/>
    </row>
    <row r="93" spans="1:12" s="17" customFormat="1" hidden="1">
      <c r="A93" s="64">
        <f t="shared" ref="A93:A109" si="2">A92+1</f>
        <v>65</v>
      </c>
      <c r="B93" s="62" t="s">
        <v>591</v>
      </c>
      <c r="C93" s="63" t="s">
        <v>106</v>
      </c>
      <c r="D93" s="124">
        <v>0</v>
      </c>
      <c r="E93" s="125">
        <v>0</v>
      </c>
      <c r="F93" s="16"/>
      <c r="G93" s="16"/>
      <c r="H93" s="16"/>
      <c r="I93" s="16"/>
      <c r="J93" s="16"/>
      <c r="K93" s="16"/>
      <c r="L93" s="16"/>
    </row>
    <row r="94" spans="1:12" hidden="1">
      <c r="A94" s="64">
        <f t="shared" si="2"/>
        <v>66</v>
      </c>
      <c r="B94" s="62" t="s">
        <v>592</v>
      </c>
      <c r="C94" s="63" t="s">
        <v>107</v>
      </c>
      <c r="D94" s="124"/>
      <c r="E94" s="125">
        <v>0</v>
      </c>
      <c r="F94" s="18"/>
      <c r="G94" s="18"/>
      <c r="H94" s="18"/>
      <c r="I94" s="18"/>
      <c r="J94" s="18"/>
      <c r="K94" s="18"/>
      <c r="L94" s="18"/>
    </row>
    <row r="95" spans="1:12" hidden="1">
      <c r="A95" s="64">
        <f t="shared" si="2"/>
        <v>67</v>
      </c>
      <c r="B95" s="62" t="s">
        <v>593</v>
      </c>
      <c r="C95" s="63" t="s">
        <v>108</v>
      </c>
      <c r="D95" s="124">
        <v>0</v>
      </c>
      <c r="E95" s="125">
        <v>0</v>
      </c>
      <c r="F95" s="18"/>
      <c r="G95" s="18"/>
      <c r="H95" s="18"/>
      <c r="I95" s="18"/>
      <c r="J95" s="18"/>
      <c r="K95" s="18"/>
      <c r="L95" s="18"/>
    </row>
    <row r="96" spans="1:12" hidden="1">
      <c r="A96" s="64">
        <f t="shared" si="2"/>
        <v>68</v>
      </c>
      <c r="B96" s="62" t="s">
        <v>594</v>
      </c>
      <c r="C96" s="63" t="s">
        <v>109</v>
      </c>
      <c r="D96" s="124">
        <v>0</v>
      </c>
      <c r="E96" s="125">
        <v>0</v>
      </c>
      <c r="F96" s="18"/>
      <c r="G96" s="18"/>
      <c r="H96" s="18"/>
      <c r="I96" s="18"/>
      <c r="J96" s="18"/>
      <c r="K96" s="18"/>
      <c r="L96" s="18"/>
    </row>
    <row r="97" spans="1:12" hidden="1">
      <c r="A97" s="64">
        <f t="shared" si="2"/>
        <v>69</v>
      </c>
      <c r="B97" s="62" t="s">
        <v>595</v>
      </c>
      <c r="C97" s="63" t="s">
        <v>110</v>
      </c>
      <c r="D97" s="124">
        <v>0</v>
      </c>
      <c r="E97" s="125">
        <v>0</v>
      </c>
      <c r="F97" s="18"/>
      <c r="G97" s="18"/>
      <c r="H97" s="18"/>
      <c r="I97" s="18"/>
      <c r="J97" s="18"/>
      <c r="K97" s="18"/>
      <c r="L97" s="18"/>
    </row>
    <row r="98" spans="1:12">
      <c r="A98" s="64">
        <f t="shared" si="2"/>
        <v>70</v>
      </c>
      <c r="B98" s="62" t="s">
        <v>596</v>
      </c>
      <c r="C98" s="63" t="s">
        <v>111</v>
      </c>
      <c r="D98" s="124">
        <v>21</v>
      </c>
      <c r="E98" s="125">
        <v>1392888</v>
      </c>
      <c r="F98" s="18"/>
      <c r="G98" s="18"/>
      <c r="H98" s="18"/>
      <c r="I98" s="18"/>
      <c r="J98" s="18"/>
      <c r="K98" s="18"/>
      <c r="L98" s="18"/>
    </row>
    <row r="99" spans="1:12">
      <c r="A99" s="64">
        <f t="shared" si="2"/>
        <v>71</v>
      </c>
      <c r="B99" s="62" t="s">
        <v>597</v>
      </c>
      <c r="C99" s="63" t="s">
        <v>112</v>
      </c>
      <c r="D99" s="124"/>
      <c r="E99" s="125">
        <v>0</v>
      </c>
      <c r="F99" s="18"/>
      <c r="G99" s="18"/>
      <c r="H99" s="18"/>
      <c r="I99" s="18"/>
      <c r="J99" s="18"/>
      <c r="K99" s="18"/>
      <c r="L99" s="18"/>
    </row>
    <row r="100" spans="1:12">
      <c r="A100" s="64">
        <f t="shared" si="2"/>
        <v>72</v>
      </c>
      <c r="B100" s="62" t="s">
        <v>885</v>
      </c>
      <c r="C100" s="63" t="s">
        <v>886</v>
      </c>
      <c r="D100" s="124">
        <v>117</v>
      </c>
      <c r="E100" s="125">
        <v>2301811.2000000002</v>
      </c>
      <c r="F100" s="18"/>
      <c r="G100" s="18"/>
      <c r="H100" s="18"/>
      <c r="I100" s="18"/>
      <c r="J100" s="18"/>
      <c r="K100" s="18"/>
      <c r="L100" s="18"/>
    </row>
    <row r="101" spans="1:12" s="17" customFormat="1">
      <c r="A101" s="64">
        <f t="shared" si="2"/>
        <v>73</v>
      </c>
      <c r="B101" s="62" t="s">
        <v>887</v>
      </c>
      <c r="C101" s="63" t="s">
        <v>113</v>
      </c>
      <c r="D101" s="124">
        <v>165</v>
      </c>
      <c r="E101" s="125">
        <v>4637341.5</v>
      </c>
      <c r="F101" s="16"/>
      <c r="G101" s="16"/>
      <c r="H101" s="16"/>
      <c r="I101" s="16"/>
      <c r="J101" s="16"/>
      <c r="K101" s="16"/>
      <c r="L101" s="16"/>
    </row>
    <row r="102" spans="1:12" hidden="1">
      <c r="A102" s="64">
        <f t="shared" si="2"/>
        <v>74</v>
      </c>
      <c r="B102" s="62" t="s">
        <v>598</v>
      </c>
      <c r="C102" s="63" t="s">
        <v>114</v>
      </c>
      <c r="D102" s="124"/>
      <c r="E102" s="125">
        <v>0</v>
      </c>
      <c r="F102" s="18"/>
      <c r="G102" s="18"/>
      <c r="H102" s="18"/>
      <c r="I102" s="18"/>
      <c r="J102" s="18"/>
      <c r="K102" s="18"/>
      <c r="L102" s="18"/>
    </row>
    <row r="103" spans="1:12" hidden="1">
      <c r="A103" s="64">
        <f t="shared" si="2"/>
        <v>75</v>
      </c>
      <c r="B103" s="62" t="s">
        <v>888</v>
      </c>
      <c r="C103" s="63" t="s">
        <v>115</v>
      </c>
      <c r="D103" s="124">
        <v>0</v>
      </c>
      <c r="E103" s="125">
        <v>0</v>
      </c>
      <c r="F103" s="18"/>
      <c r="G103" s="18"/>
      <c r="H103" s="18"/>
      <c r="I103" s="18"/>
      <c r="J103" s="18"/>
      <c r="K103" s="18"/>
      <c r="L103" s="18"/>
    </row>
    <row r="104" spans="1:12" hidden="1">
      <c r="A104" s="64">
        <f t="shared" si="2"/>
        <v>76</v>
      </c>
      <c r="B104" s="62" t="s">
        <v>599</v>
      </c>
      <c r="C104" s="63" t="s">
        <v>116</v>
      </c>
      <c r="D104" s="124">
        <v>0</v>
      </c>
      <c r="E104" s="125">
        <v>0</v>
      </c>
      <c r="F104" s="18"/>
      <c r="G104" s="18"/>
      <c r="H104" s="18"/>
      <c r="I104" s="18"/>
      <c r="J104" s="18"/>
      <c r="K104" s="18"/>
      <c r="L104" s="18"/>
    </row>
    <row r="105" spans="1:12" s="17" customFormat="1" hidden="1">
      <c r="A105" s="64">
        <f t="shared" si="2"/>
        <v>77</v>
      </c>
      <c r="B105" s="82" t="s">
        <v>889</v>
      </c>
      <c r="C105" s="19" t="s">
        <v>960</v>
      </c>
      <c r="D105" s="124"/>
      <c r="E105" s="125">
        <v>0</v>
      </c>
      <c r="F105" s="16"/>
      <c r="G105" s="16"/>
      <c r="H105" s="16"/>
      <c r="I105" s="16"/>
      <c r="J105" s="16"/>
      <c r="K105" s="16"/>
      <c r="L105" s="16"/>
    </row>
    <row r="106" spans="1:12" hidden="1">
      <c r="A106" s="64">
        <f t="shared" si="2"/>
        <v>78</v>
      </c>
      <c r="B106" s="82" t="s">
        <v>890</v>
      </c>
      <c r="C106" s="19" t="s">
        <v>1267</v>
      </c>
      <c r="D106" s="124"/>
      <c r="E106" s="125">
        <v>0</v>
      </c>
      <c r="F106" s="18"/>
      <c r="G106" s="18"/>
      <c r="H106" s="18"/>
      <c r="I106" s="18"/>
      <c r="J106" s="18"/>
      <c r="K106" s="18"/>
      <c r="L106" s="18"/>
    </row>
    <row r="107" spans="1:12" hidden="1">
      <c r="A107" s="64">
        <f t="shared" si="2"/>
        <v>79</v>
      </c>
      <c r="B107" s="82" t="s">
        <v>891</v>
      </c>
      <c r="C107" s="19" t="s">
        <v>1268</v>
      </c>
      <c r="D107" s="124"/>
      <c r="E107" s="125">
        <v>0</v>
      </c>
      <c r="F107" s="18"/>
      <c r="G107" s="18"/>
      <c r="H107" s="18"/>
      <c r="I107" s="18"/>
      <c r="J107" s="18"/>
      <c r="K107" s="18"/>
      <c r="L107" s="18"/>
    </row>
    <row r="108" spans="1:12" hidden="1">
      <c r="A108" s="64">
        <f t="shared" si="2"/>
        <v>80</v>
      </c>
      <c r="B108" s="82" t="s">
        <v>892</v>
      </c>
      <c r="C108" s="19" t="s">
        <v>1269</v>
      </c>
      <c r="D108" s="124"/>
      <c r="E108" s="125">
        <v>0</v>
      </c>
      <c r="F108" s="18"/>
      <c r="G108" s="18"/>
      <c r="H108" s="18"/>
      <c r="I108" s="18"/>
      <c r="J108" s="18"/>
      <c r="K108" s="18"/>
      <c r="L108" s="18"/>
    </row>
    <row r="109" spans="1:12" hidden="1">
      <c r="A109" s="64">
        <f t="shared" si="2"/>
        <v>81</v>
      </c>
      <c r="B109" s="82" t="s">
        <v>893</v>
      </c>
      <c r="C109" s="19" t="s">
        <v>1270</v>
      </c>
      <c r="D109" s="124"/>
      <c r="E109" s="125">
        <v>0</v>
      </c>
      <c r="F109" s="18"/>
      <c r="G109" s="18"/>
      <c r="H109" s="18"/>
      <c r="I109" s="18"/>
      <c r="J109" s="18"/>
      <c r="K109" s="18"/>
      <c r="L109" s="18"/>
    </row>
    <row r="110" spans="1:12">
      <c r="A110" s="48">
        <v>13</v>
      </c>
      <c r="B110" s="197" t="s">
        <v>600</v>
      </c>
      <c r="C110" s="15" t="s">
        <v>10</v>
      </c>
      <c r="D110" s="126">
        <v>252</v>
      </c>
      <c r="E110" s="127">
        <v>11364106.4</v>
      </c>
      <c r="F110" s="18"/>
      <c r="G110" s="18"/>
      <c r="H110" s="18"/>
      <c r="I110" s="18"/>
      <c r="J110" s="18"/>
      <c r="K110" s="18"/>
      <c r="L110" s="18"/>
    </row>
    <row r="111" spans="1:12">
      <c r="A111" s="64">
        <f>A109+1</f>
        <v>82</v>
      </c>
      <c r="B111" s="62" t="s">
        <v>601</v>
      </c>
      <c r="C111" s="63" t="s">
        <v>117</v>
      </c>
      <c r="D111" s="124">
        <v>50</v>
      </c>
      <c r="E111" s="125">
        <v>2280530</v>
      </c>
      <c r="F111" s="18"/>
      <c r="G111" s="18"/>
      <c r="H111" s="18"/>
      <c r="I111" s="18"/>
      <c r="J111" s="18"/>
      <c r="K111" s="18"/>
      <c r="L111" s="18"/>
    </row>
    <row r="112" spans="1:12">
      <c r="A112" s="64">
        <f>A111+1</f>
        <v>83</v>
      </c>
      <c r="B112" s="62" t="s">
        <v>602</v>
      </c>
      <c r="C112" s="63" t="s">
        <v>118</v>
      </c>
      <c r="D112" s="124">
        <v>0</v>
      </c>
      <c r="E112" s="125">
        <v>0</v>
      </c>
      <c r="F112" s="18"/>
      <c r="G112" s="18"/>
      <c r="H112" s="18"/>
      <c r="I112" s="18"/>
      <c r="J112" s="18"/>
      <c r="K112" s="18"/>
      <c r="L112" s="18"/>
    </row>
    <row r="113" spans="1:12">
      <c r="A113" s="64">
        <f t="shared" ref="A113:A119" si="3">A112+1</f>
        <v>84</v>
      </c>
      <c r="B113" s="62" t="s">
        <v>603</v>
      </c>
      <c r="C113" s="63" t="s">
        <v>119</v>
      </c>
      <c r="D113" s="124">
        <v>202</v>
      </c>
      <c r="E113" s="125">
        <v>9083576.4000000004</v>
      </c>
      <c r="F113" s="18"/>
      <c r="G113" s="18"/>
      <c r="H113" s="18"/>
      <c r="I113" s="18"/>
      <c r="J113" s="18"/>
      <c r="K113" s="18"/>
      <c r="L113" s="18"/>
    </row>
    <row r="114" spans="1:12" hidden="1">
      <c r="A114" s="64">
        <f t="shared" si="3"/>
        <v>85</v>
      </c>
      <c r="B114" s="62" t="s">
        <v>604</v>
      </c>
      <c r="C114" s="63" t="s">
        <v>120</v>
      </c>
      <c r="D114" s="124">
        <v>0</v>
      </c>
      <c r="E114" s="125">
        <v>0</v>
      </c>
      <c r="F114" s="18"/>
      <c r="G114" s="18"/>
      <c r="H114" s="18"/>
      <c r="I114" s="18"/>
      <c r="J114" s="18"/>
      <c r="K114" s="18"/>
      <c r="L114" s="18"/>
    </row>
    <row r="115" spans="1:12" hidden="1">
      <c r="A115" s="64">
        <f t="shared" si="3"/>
        <v>86</v>
      </c>
      <c r="B115" s="62" t="s">
        <v>605</v>
      </c>
      <c r="C115" s="63" t="s">
        <v>121</v>
      </c>
      <c r="D115" s="124"/>
      <c r="E115" s="125">
        <v>0</v>
      </c>
      <c r="F115" s="18"/>
      <c r="G115" s="18"/>
      <c r="H115" s="18"/>
      <c r="I115" s="18"/>
      <c r="J115" s="18"/>
      <c r="K115" s="18"/>
      <c r="L115" s="18"/>
    </row>
    <row r="116" spans="1:12" hidden="1">
      <c r="A116" s="64">
        <f t="shared" si="3"/>
        <v>87</v>
      </c>
      <c r="B116" s="62" t="s">
        <v>606</v>
      </c>
      <c r="C116" s="63" t="s">
        <v>122</v>
      </c>
      <c r="D116" s="124"/>
      <c r="E116" s="125">
        <v>0</v>
      </c>
      <c r="F116" s="18"/>
      <c r="G116" s="18"/>
      <c r="H116" s="18"/>
      <c r="I116" s="18"/>
      <c r="J116" s="18"/>
      <c r="K116" s="18"/>
      <c r="L116" s="18"/>
    </row>
    <row r="117" spans="1:12" hidden="1">
      <c r="A117" s="64">
        <f t="shared" si="3"/>
        <v>88</v>
      </c>
      <c r="B117" s="68" t="s">
        <v>894</v>
      </c>
      <c r="C117" s="66" t="s">
        <v>1271</v>
      </c>
      <c r="D117" s="124"/>
      <c r="E117" s="125">
        <v>0</v>
      </c>
      <c r="F117" s="18"/>
      <c r="G117" s="18"/>
      <c r="H117" s="18"/>
      <c r="I117" s="18"/>
      <c r="J117" s="18"/>
      <c r="K117" s="18"/>
      <c r="L117" s="18"/>
    </row>
    <row r="118" spans="1:12" hidden="1">
      <c r="A118" s="64">
        <f t="shared" si="3"/>
        <v>89</v>
      </c>
      <c r="B118" s="68" t="s">
        <v>895</v>
      </c>
      <c r="C118" s="66" t="s">
        <v>1272</v>
      </c>
      <c r="D118" s="133"/>
      <c r="E118" s="125">
        <v>0</v>
      </c>
      <c r="F118" s="18"/>
      <c r="G118" s="18"/>
      <c r="H118" s="18"/>
      <c r="I118" s="18"/>
      <c r="J118" s="18"/>
      <c r="K118" s="18"/>
      <c r="L118" s="18"/>
    </row>
    <row r="119" spans="1:12" hidden="1">
      <c r="A119" s="64">
        <f t="shared" si="3"/>
        <v>90</v>
      </c>
      <c r="B119" s="68" t="s">
        <v>896</v>
      </c>
      <c r="C119" s="66" t="s">
        <v>1273</v>
      </c>
      <c r="D119" s="124"/>
      <c r="E119" s="125">
        <v>0</v>
      </c>
      <c r="F119" s="18"/>
      <c r="G119" s="18"/>
      <c r="H119" s="18"/>
      <c r="I119" s="18"/>
      <c r="J119" s="18"/>
      <c r="K119" s="18"/>
      <c r="L119" s="18"/>
    </row>
    <row r="120" spans="1:12" hidden="1">
      <c r="A120" s="48">
        <v>14</v>
      </c>
      <c r="B120" s="197" t="s">
        <v>607</v>
      </c>
      <c r="C120" s="15" t="s">
        <v>24</v>
      </c>
      <c r="D120" s="126">
        <v>0</v>
      </c>
      <c r="E120" s="127">
        <v>0</v>
      </c>
      <c r="F120" s="18"/>
      <c r="G120" s="18"/>
      <c r="H120" s="18"/>
      <c r="I120" s="18"/>
      <c r="J120" s="18"/>
      <c r="K120" s="18"/>
      <c r="L120" s="18"/>
    </row>
    <row r="121" spans="1:12" hidden="1">
      <c r="A121" s="64">
        <f>A119+1</f>
        <v>91</v>
      </c>
      <c r="B121" s="62" t="s">
        <v>608</v>
      </c>
      <c r="C121" s="63" t="s">
        <v>123</v>
      </c>
      <c r="D121" s="124"/>
      <c r="E121" s="125">
        <v>0</v>
      </c>
      <c r="F121" s="18"/>
      <c r="G121" s="18"/>
      <c r="H121" s="18"/>
      <c r="I121" s="18"/>
      <c r="J121" s="18"/>
      <c r="K121" s="18"/>
      <c r="L121" s="18"/>
    </row>
    <row r="122" spans="1:12" s="17" customFormat="1" hidden="1">
      <c r="A122" s="64">
        <f>A121+1</f>
        <v>92</v>
      </c>
      <c r="B122" s="62" t="s">
        <v>609</v>
      </c>
      <c r="C122" s="63" t="s">
        <v>124</v>
      </c>
      <c r="D122" s="133"/>
      <c r="E122" s="125">
        <v>0</v>
      </c>
      <c r="F122" s="16"/>
      <c r="G122" s="16"/>
      <c r="H122" s="16"/>
      <c r="I122" s="16"/>
      <c r="J122" s="16"/>
      <c r="K122" s="16"/>
      <c r="L122" s="16"/>
    </row>
    <row r="123" spans="1:12" hidden="1">
      <c r="A123" s="64">
        <f>A122+1</f>
        <v>93</v>
      </c>
      <c r="B123" s="62" t="s">
        <v>610</v>
      </c>
      <c r="C123" s="63" t="s">
        <v>125</v>
      </c>
      <c r="D123" s="128"/>
      <c r="E123" s="125">
        <v>0</v>
      </c>
      <c r="F123" s="18"/>
      <c r="G123" s="18"/>
      <c r="H123" s="18"/>
      <c r="I123" s="18"/>
      <c r="J123" s="18"/>
      <c r="K123" s="18"/>
      <c r="L123" s="18"/>
    </row>
    <row r="124" spans="1:12" hidden="1">
      <c r="A124" s="64">
        <f>A123+1</f>
        <v>94</v>
      </c>
      <c r="B124" s="62" t="s">
        <v>1405</v>
      </c>
      <c r="C124" s="63" t="s">
        <v>1406</v>
      </c>
      <c r="D124" s="128"/>
      <c r="E124" s="125">
        <v>0</v>
      </c>
      <c r="F124" s="18"/>
      <c r="G124" s="18"/>
      <c r="H124" s="18"/>
      <c r="I124" s="18"/>
      <c r="J124" s="18"/>
      <c r="K124" s="18"/>
      <c r="L124" s="18"/>
    </row>
    <row r="125" spans="1:12">
      <c r="A125" s="48">
        <v>15</v>
      </c>
      <c r="B125" s="197" t="s">
        <v>611</v>
      </c>
      <c r="C125" s="15" t="s">
        <v>31</v>
      </c>
      <c r="D125" s="126">
        <v>651</v>
      </c>
      <c r="E125" s="127">
        <v>35593752.600000001</v>
      </c>
      <c r="F125" s="18"/>
      <c r="G125" s="18"/>
      <c r="H125" s="18"/>
      <c r="I125" s="18"/>
      <c r="J125" s="18"/>
      <c r="K125" s="18"/>
      <c r="L125" s="18"/>
    </row>
    <row r="126" spans="1:12">
      <c r="A126" s="64">
        <f>A124+1</f>
        <v>95</v>
      </c>
      <c r="B126" s="62" t="s">
        <v>612</v>
      </c>
      <c r="C126" s="63" t="s">
        <v>126</v>
      </c>
      <c r="D126" s="124"/>
      <c r="E126" s="125">
        <v>0</v>
      </c>
      <c r="F126" s="18"/>
      <c r="G126" s="18"/>
      <c r="H126" s="18"/>
      <c r="I126" s="18"/>
      <c r="J126" s="18"/>
      <c r="K126" s="18"/>
      <c r="L126" s="18"/>
    </row>
    <row r="127" spans="1:12">
      <c r="A127" s="64">
        <f>A126+1</f>
        <v>96</v>
      </c>
      <c r="B127" s="62" t="s">
        <v>613</v>
      </c>
      <c r="C127" s="63" t="s">
        <v>127</v>
      </c>
      <c r="D127" s="124">
        <v>0</v>
      </c>
      <c r="E127" s="125">
        <v>0</v>
      </c>
      <c r="F127" s="18"/>
      <c r="G127" s="18"/>
      <c r="H127" s="18"/>
      <c r="I127" s="18"/>
      <c r="J127" s="18"/>
      <c r="K127" s="18"/>
      <c r="L127" s="18"/>
    </row>
    <row r="128" spans="1:12">
      <c r="A128" s="64">
        <f t="shared" ref="A128:A147" si="4">A127+1</f>
        <v>97</v>
      </c>
      <c r="B128" s="62" t="s">
        <v>614</v>
      </c>
      <c r="C128" s="63" t="s">
        <v>128</v>
      </c>
      <c r="D128" s="124">
        <v>28</v>
      </c>
      <c r="E128" s="125">
        <v>944330.8</v>
      </c>
      <c r="F128" s="18"/>
      <c r="G128" s="18"/>
      <c r="H128" s="18"/>
      <c r="I128" s="18"/>
      <c r="J128" s="18"/>
      <c r="K128" s="18"/>
      <c r="L128" s="18"/>
    </row>
    <row r="129" spans="1:12">
      <c r="A129" s="64">
        <f t="shared" si="4"/>
        <v>98</v>
      </c>
      <c r="B129" s="62" t="s">
        <v>615</v>
      </c>
      <c r="C129" s="63" t="s">
        <v>129</v>
      </c>
      <c r="D129" s="124">
        <v>10</v>
      </c>
      <c r="E129" s="125">
        <v>533997</v>
      </c>
      <c r="F129" s="18"/>
      <c r="G129" s="18"/>
      <c r="H129" s="18"/>
      <c r="I129" s="18"/>
      <c r="J129" s="18"/>
      <c r="K129" s="18"/>
      <c r="L129" s="18"/>
    </row>
    <row r="130" spans="1:12">
      <c r="A130" s="64">
        <f t="shared" si="4"/>
        <v>99</v>
      </c>
      <c r="B130" s="62" t="s">
        <v>616</v>
      </c>
      <c r="C130" s="63" t="s">
        <v>130</v>
      </c>
      <c r="D130" s="124">
        <v>15</v>
      </c>
      <c r="E130" s="125">
        <v>462529.5</v>
      </c>
      <c r="F130" s="18"/>
      <c r="G130" s="18"/>
      <c r="H130" s="18"/>
      <c r="I130" s="18"/>
      <c r="J130" s="18"/>
      <c r="K130" s="18"/>
      <c r="L130" s="18"/>
    </row>
    <row r="131" spans="1:12">
      <c r="A131" s="64">
        <f t="shared" si="4"/>
        <v>100</v>
      </c>
      <c r="B131" s="62" t="s">
        <v>620</v>
      </c>
      <c r="C131" s="63" t="s">
        <v>134</v>
      </c>
      <c r="D131" s="124">
        <v>33</v>
      </c>
      <c r="E131" s="125">
        <v>1351455.6</v>
      </c>
      <c r="F131" s="18"/>
      <c r="G131" s="18"/>
      <c r="H131" s="18"/>
      <c r="I131" s="18"/>
      <c r="J131" s="18"/>
      <c r="K131" s="18"/>
      <c r="L131" s="18"/>
    </row>
    <row r="132" spans="1:12">
      <c r="A132" s="64">
        <v>101</v>
      </c>
      <c r="B132" s="62" t="s">
        <v>621</v>
      </c>
      <c r="C132" s="63" t="s">
        <v>422</v>
      </c>
      <c r="D132" s="124">
        <v>0</v>
      </c>
      <c r="E132" s="125">
        <v>0</v>
      </c>
      <c r="F132" s="18"/>
      <c r="G132" s="18"/>
      <c r="H132" s="18"/>
      <c r="I132" s="18"/>
      <c r="J132" s="18"/>
      <c r="K132" s="18"/>
      <c r="L132" s="18"/>
    </row>
    <row r="133" spans="1:12">
      <c r="A133" s="64">
        <f>A132+1</f>
        <v>102</v>
      </c>
      <c r="B133" s="62" t="s">
        <v>622</v>
      </c>
      <c r="C133" s="63" t="s">
        <v>135</v>
      </c>
      <c r="D133" s="124">
        <v>0</v>
      </c>
      <c r="E133" s="125">
        <v>0</v>
      </c>
      <c r="F133" s="18"/>
      <c r="G133" s="18"/>
      <c r="H133" s="18"/>
      <c r="I133" s="18"/>
      <c r="J133" s="18"/>
      <c r="K133" s="18"/>
      <c r="L133" s="18"/>
    </row>
    <row r="134" spans="1:12">
      <c r="A134" s="64">
        <f t="shared" si="4"/>
        <v>103</v>
      </c>
      <c r="B134" s="62" t="s">
        <v>623</v>
      </c>
      <c r="C134" s="63" t="s">
        <v>136</v>
      </c>
      <c r="D134" s="124">
        <v>80</v>
      </c>
      <c r="E134" s="125">
        <v>2376888</v>
      </c>
      <c r="F134" s="18"/>
      <c r="G134" s="18"/>
      <c r="H134" s="18"/>
      <c r="I134" s="18"/>
      <c r="J134" s="18"/>
      <c r="K134" s="18"/>
      <c r="L134" s="18"/>
    </row>
    <row r="135" spans="1:12" s="17" customFormat="1">
      <c r="A135" s="64">
        <f t="shared" si="4"/>
        <v>104</v>
      </c>
      <c r="B135" s="62" t="s">
        <v>624</v>
      </c>
      <c r="C135" s="63" t="s">
        <v>137</v>
      </c>
      <c r="D135" s="124"/>
      <c r="E135" s="125">
        <v>0</v>
      </c>
      <c r="F135" s="16"/>
      <c r="G135" s="16"/>
      <c r="H135" s="16"/>
      <c r="I135" s="16"/>
      <c r="J135" s="16"/>
      <c r="K135" s="16"/>
      <c r="L135" s="16"/>
    </row>
    <row r="136" spans="1:12">
      <c r="A136" s="64">
        <f t="shared" si="4"/>
        <v>105</v>
      </c>
      <c r="B136" s="62" t="s">
        <v>625</v>
      </c>
      <c r="C136" s="63" t="s">
        <v>138</v>
      </c>
      <c r="D136" s="124">
        <v>23</v>
      </c>
      <c r="E136" s="125">
        <v>2266564.9</v>
      </c>
      <c r="F136" s="18"/>
      <c r="G136" s="18"/>
      <c r="H136" s="18"/>
      <c r="I136" s="18"/>
      <c r="J136" s="18"/>
      <c r="K136" s="18"/>
      <c r="L136" s="18"/>
    </row>
    <row r="137" spans="1:12">
      <c r="A137" s="64">
        <f t="shared" si="4"/>
        <v>106</v>
      </c>
      <c r="B137" s="62" t="s">
        <v>626</v>
      </c>
      <c r="C137" s="63" t="s">
        <v>139</v>
      </c>
      <c r="D137" s="128">
        <v>22</v>
      </c>
      <c r="E137" s="125">
        <v>3455482.8</v>
      </c>
      <c r="F137" s="18"/>
      <c r="G137" s="18"/>
      <c r="H137" s="18"/>
      <c r="I137" s="18"/>
      <c r="J137" s="18"/>
      <c r="K137" s="18"/>
      <c r="L137" s="18"/>
    </row>
    <row r="138" spans="1:12">
      <c r="A138" s="64">
        <v>107</v>
      </c>
      <c r="B138" s="62" t="s">
        <v>627</v>
      </c>
      <c r="C138" s="63" t="s">
        <v>140</v>
      </c>
      <c r="D138" s="124">
        <v>100</v>
      </c>
      <c r="E138" s="125">
        <v>13008650</v>
      </c>
      <c r="F138" s="18"/>
      <c r="G138" s="18"/>
      <c r="H138" s="18"/>
      <c r="I138" s="18"/>
      <c r="J138" s="18"/>
      <c r="K138" s="18"/>
      <c r="L138" s="18"/>
    </row>
    <row r="139" spans="1:12">
      <c r="A139" s="64">
        <f>A138+1</f>
        <v>108</v>
      </c>
      <c r="B139" s="62" t="s">
        <v>628</v>
      </c>
      <c r="C139" s="63" t="s">
        <v>141</v>
      </c>
      <c r="D139" s="124"/>
      <c r="E139" s="125">
        <v>0</v>
      </c>
      <c r="F139" s="18"/>
      <c r="G139" s="18"/>
      <c r="H139" s="18"/>
      <c r="I139" s="18"/>
      <c r="J139" s="18"/>
      <c r="K139" s="18"/>
      <c r="L139" s="18"/>
    </row>
    <row r="140" spans="1:12">
      <c r="A140" s="64">
        <f t="shared" si="4"/>
        <v>109</v>
      </c>
      <c r="B140" s="62" t="s">
        <v>629</v>
      </c>
      <c r="C140" s="63" t="s">
        <v>142</v>
      </c>
      <c r="D140" s="124">
        <v>0</v>
      </c>
      <c r="E140" s="125">
        <v>0</v>
      </c>
      <c r="F140" s="18"/>
      <c r="G140" s="18"/>
      <c r="H140" s="18"/>
      <c r="I140" s="18"/>
      <c r="J140" s="18"/>
      <c r="K140" s="18"/>
      <c r="L140" s="18"/>
    </row>
    <row r="141" spans="1:12">
      <c r="A141" s="64">
        <f t="shared" si="4"/>
        <v>110</v>
      </c>
      <c r="B141" s="62" t="s">
        <v>630</v>
      </c>
      <c r="C141" s="63" t="s">
        <v>143</v>
      </c>
      <c r="D141" s="124">
        <v>340</v>
      </c>
      <c r="E141" s="125">
        <v>11193854</v>
      </c>
      <c r="F141" s="18"/>
      <c r="G141" s="18"/>
      <c r="H141" s="18"/>
      <c r="I141" s="18"/>
      <c r="J141" s="18"/>
      <c r="K141" s="18"/>
      <c r="L141" s="18"/>
    </row>
    <row r="142" spans="1:12" hidden="1">
      <c r="A142" s="64">
        <f t="shared" si="4"/>
        <v>111</v>
      </c>
      <c r="B142" s="62" t="s">
        <v>617</v>
      </c>
      <c r="C142" s="63" t="s">
        <v>131</v>
      </c>
      <c r="D142" s="124"/>
      <c r="E142" s="125">
        <v>0</v>
      </c>
      <c r="F142" s="18"/>
      <c r="G142" s="18"/>
      <c r="H142" s="18"/>
      <c r="I142" s="18"/>
      <c r="J142" s="18"/>
      <c r="K142" s="18"/>
      <c r="L142" s="18"/>
    </row>
    <row r="143" spans="1:12" s="17" customFormat="1" hidden="1">
      <c r="A143" s="64">
        <f t="shared" si="4"/>
        <v>112</v>
      </c>
      <c r="B143" s="62" t="s">
        <v>618</v>
      </c>
      <c r="C143" s="63" t="s">
        <v>132</v>
      </c>
      <c r="D143" s="133"/>
      <c r="E143" s="125">
        <v>0</v>
      </c>
      <c r="F143" s="16"/>
      <c r="G143" s="16"/>
      <c r="H143" s="16"/>
      <c r="I143" s="16"/>
      <c r="J143" s="16"/>
      <c r="K143" s="16"/>
      <c r="L143" s="16"/>
    </row>
    <row r="144" spans="1:12" hidden="1">
      <c r="A144" s="64">
        <v>113</v>
      </c>
      <c r="B144" s="62" t="s">
        <v>619</v>
      </c>
      <c r="C144" s="63" t="s">
        <v>133</v>
      </c>
      <c r="D144" s="124"/>
      <c r="E144" s="125">
        <v>0</v>
      </c>
      <c r="F144" s="18"/>
      <c r="G144" s="18"/>
      <c r="H144" s="18"/>
      <c r="I144" s="18"/>
      <c r="J144" s="18"/>
      <c r="K144" s="18"/>
      <c r="L144" s="18"/>
    </row>
    <row r="145" spans="1:12" hidden="1">
      <c r="A145" s="64">
        <f>A144+1</f>
        <v>114</v>
      </c>
      <c r="B145" s="62" t="s">
        <v>1678</v>
      </c>
      <c r="C145" s="63" t="s">
        <v>1679</v>
      </c>
      <c r="D145" s="124"/>
      <c r="E145" s="125">
        <v>0</v>
      </c>
      <c r="F145" s="18"/>
      <c r="G145" s="18"/>
      <c r="H145" s="18"/>
      <c r="I145" s="18"/>
      <c r="J145" s="18"/>
      <c r="K145" s="18"/>
      <c r="L145" s="18"/>
    </row>
    <row r="146" spans="1:12" hidden="1">
      <c r="A146" s="64">
        <f t="shared" si="4"/>
        <v>115</v>
      </c>
      <c r="B146" s="62" t="s">
        <v>1680</v>
      </c>
      <c r="C146" s="63" t="s">
        <v>1681</v>
      </c>
      <c r="D146" s="124"/>
      <c r="E146" s="125">
        <v>0</v>
      </c>
      <c r="F146" s="18"/>
      <c r="G146" s="18"/>
      <c r="H146" s="18"/>
      <c r="I146" s="18"/>
      <c r="J146" s="18"/>
      <c r="K146" s="18"/>
      <c r="L146" s="18"/>
    </row>
    <row r="147" spans="1:12" s="17" customFormat="1" ht="31.5" hidden="1">
      <c r="A147" s="64">
        <f t="shared" si="4"/>
        <v>116</v>
      </c>
      <c r="B147" s="62" t="s">
        <v>1682</v>
      </c>
      <c r="C147" s="63" t="s">
        <v>1683</v>
      </c>
      <c r="D147" s="124"/>
      <c r="E147" s="125">
        <v>0</v>
      </c>
      <c r="F147" s="16"/>
      <c r="G147" s="16"/>
      <c r="H147" s="16"/>
      <c r="I147" s="16"/>
      <c r="J147" s="16"/>
      <c r="K147" s="16"/>
      <c r="L147" s="16"/>
    </row>
    <row r="148" spans="1:12">
      <c r="A148" s="48">
        <v>16</v>
      </c>
      <c r="B148" s="197" t="s">
        <v>631</v>
      </c>
      <c r="C148" s="15" t="s">
        <v>21</v>
      </c>
      <c r="D148" s="131">
        <v>332</v>
      </c>
      <c r="E148" s="346">
        <v>8035172.4000000004</v>
      </c>
      <c r="F148" s="18"/>
      <c r="G148" s="18"/>
      <c r="H148" s="18"/>
      <c r="I148" s="18"/>
      <c r="J148" s="18"/>
      <c r="K148" s="18"/>
      <c r="L148" s="18"/>
    </row>
    <row r="149" spans="1:12">
      <c r="A149" s="64">
        <v>117</v>
      </c>
      <c r="B149" s="62" t="s">
        <v>632</v>
      </c>
      <c r="C149" s="63" t="s">
        <v>144</v>
      </c>
      <c r="D149" s="124"/>
      <c r="E149" s="125">
        <v>0</v>
      </c>
      <c r="F149" s="18"/>
      <c r="G149" s="18"/>
      <c r="H149" s="18"/>
      <c r="I149" s="18"/>
      <c r="J149" s="18"/>
      <c r="K149" s="18"/>
      <c r="L149" s="18"/>
    </row>
    <row r="150" spans="1:12">
      <c r="A150" s="64">
        <v>118</v>
      </c>
      <c r="B150" s="62" t="s">
        <v>633</v>
      </c>
      <c r="C150" s="63" t="s">
        <v>145</v>
      </c>
      <c r="D150" s="124">
        <v>0</v>
      </c>
      <c r="E150" s="125">
        <v>0</v>
      </c>
      <c r="F150" s="18"/>
      <c r="G150" s="18"/>
      <c r="H150" s="18"/>
      <c r="I150" s="18"/>
      <c r="J150" s="18"/>
      <c r="K150" s="18"/>
      <c r="L150" s="18"/>
    </row>
    <row r="151" spans="1:12">
      <c r="A151" s="64">
        <f t="shared" ref="A151:A160" si="5">A150+1</f>
        <v>119</v>
      </c>
      <c r="B151" s="62" t="s">
        <v>634</v>
      </c>
      <c r="C151" s="63" t="s">
        <v>146</v>
      </c>
      <c r="D151" s="124">
        <v>277</v>
      </c>
      <c r="E151" s="125">
        <v>6050150.9000000004</v>
      </c>
      <c r="F151" s="18"/>
      <c r="G151" s="18"/>
      <c r="H151" s="18"/>
      <c r="I151" s="18"/>
      <c r="J151" s="18"/>
      <c r="K151" s="18"/>
      <c r="L151" s="18"/>
    </row>
    <row r="152" spans="1:12">
      <c r="A152" s="64">
        <f t="shared" si="5"/>
        <v>120</v>
      </c>
      <c r="B152" s="62" t="s">
        <v>635</v>
      </c>
      <c r="C152" s="63" t="s">
        <v>147</v>
      </c>
      <c r="D152" s="128"/>
      <c r="E152" s="125">
        <v>0</v>
      </c>
      <c r="F152" s="18"/>
      <c r="G152" s="18"/>
      <c r="H152" s="18"/>
      <c r="I152" s="18"/>
      <c r="J152" s="18"/>
      <c r="K152" s="18"/>
      <c r="L152" s="18"/>
    </row>
    <row r="153" spans="1:12">
      <c r="A153" s="64">
        <f t="shared" si="5"/>
        <v>121</v>
      </c>
      <c r="B153" s="62" t="s">
        <v>636</v>
      </c>
      <c r="C153" s="63" t="s">
        <v>148</v>
      </c>
      <c r="D153" s="124">
        <v>20</v>
      </c>
      <c r="E153" s="125">
        <v>256960</v>
      </c>
      <c r="F153" s="18"/>
      <c r="G153" s="18"/>
      <c r="H153" s="18"/>
      <c r="I153" s="18"/>
      <c r="J153" s="18"/>
      <c r="K153" s="18"/>
      <c r="L153" s="18"/>
    </row>
    <row r="154" spans="1:12">
      <c r="A154" s="64">
        <f t="shared" si="5"/>
        <v>122</v>
      </c>
      <c r="B154" s="62" t="s">
        <v>637</v>
      </c>
      <c r="C154" s="63" t="s">
        <v>149</v>
      </c>
      <c r="D154" s="124">
        <v>20</v>
      </c>
      <c r="E154" s="125">
        <v>1236624</v>
      </c>
      <c r="F154" s="18"/>
      <c r="G154" s="18"/>
      <c r="H154" s="18"/>
      <c r="I154" s="18"/>
      <c r="J154" s="18"/>
      <c r="K154" s="18"/>
      <c r="L154" s="18"/>
    </row>
    <row r="155" spans="1:12" hidden="1">
      <c r="A155" s="64">
        <f t="shared" si="5"/>
        <v>123</v>
      </c>
      <c r="B155" s="62" t="s">
        <v>638</v>
      </c>
      <c r="C155" s="63" t="s">
        <v>150</v>
      </c>
      <c r="D155" s="124"/>
      <c r="E155" s="125">
        <v>0</v>
      </c>
      <c r="F155" s="18"/>
      <c r="G155" s="18"/>
      <c r="H155" s="18"/>
      <c r="I155" s="18"/>
      <c r="J155" s="18"/>
      <c r="K155" s="18"/>
      <c r="L155" s="18"/>
    </row>
    <row r="156" spans="1:12" hidden="1">
      <c r="A156" s="64">
        <f t="shared" si="5"/>
        <v>124</v>
      </c>
      <c r="B156" s="62" t="s">
        <v>639</v>
      </c>
      <c r="C156" s="63" t="s">
        <v>151</v>
      </c>
      <c r="D156" s="124">
        <v>0</v>
      </c>
      <c r="E156" s="125">
        <v>0</v>
      </c>
      <c r="F156" s="18"/>
      <c r="G156" s="18"/>
      <c r="H156" s="18"/>
      <c r="I156" s="18"/>
      <c r="J156" s="18"/>
      <c r="K156" s="18"/>
      <c r="L156" s="18"/>
    </row>
    <row r="157" spans="1:12" hidden="1">
      <c r="A157" s="64">
        <f t="shared" si="5"/>
        <v>125</v>
      </c>
      <c r="B157" s="62" t="s">
        <v>640</v>
      </c>
      <c r="C157" s="63" t="s">
        <v>152</v>
      </c>
      <c r="D157" s="124">
        <v>0</v>
      </c>
      <c r="E157" s="125">
        <v>0</v>
      </c>
      <c r="F157" s="18"/>
      <c r="G157" s="18"/>
      <c r="H157" s="18"/>
      <c r="I157" s="18"/>
      <c r="J157" s="18"/>
      <c r="K157" s="18"/>
      <c r="L157" s="18"/>
    </row>
    <row r="158" spans="1:12" hidden="1">
      <c r="A158" s="64">
        <f t="shared" si="5"/>
        <v>126</v>
      </c>
      <c r="B158" s="62" t="s">
        <v>641</v>
      </c>
      <c r="C158" s="63" t="s">
        <v>153</v>
      </c>
      <c r="D158" s="124">
        <v>0</v>
      </c>
      <c r="E158" s="125">
        <v>0</v>
      </c>
      <c r="F158" s="18"/>
      <c r="G158" s="18"/>
      <c r="H158" s="18"/>
      <c r="I158" s="18"/>
      <c r="J158" s="18"/>
      <c r="K158" s="18"/>
      <c r="L158" s="18"/>
    </row>
    <row r="159" spans="1:12" hidden="1">
      <c r="A159" s="64">
        <f t="shared" si="5"/>
        <v>127</v>
      </c>
      <c r="B159" s="62" t="s">
        <v>642</v>
      </c>
      <c r="C159" s="63" t="s">
        <v>154</v>
      </c>
      <c r="D159" s="124">
        <v>0</v>
      </c>
      <c r="E159" s="125">
        <v>0</v>
      </c>
      <c r="F159" s="18"/>
      <c r="G159" s="18"/>
      <c r="H159" s="18"/>
      <c r="I159" s="18"/>
      <c r="J159" s="18"/>
      <c r="K159" s="18"/>
      <c r="L159" s="18"/>
    </row>
    <row r="160" spans="1:12">
      <c r="A160" s="64">
        <f t="shared" si="5"/>
        <v>128</v>
      </c>
      <c r="B160" s="62" t="s">
        <v>643</v>
      </c>
      <c r="C160" s="63" t="s">
        <v>155</v>
      </c>
      <c r="D160" s="124">
        <v>15</v>
      </c>
      <c r="E160" s="125">
        <v>491437.5</v>
      </c>
      <c r="F160" s="18"/>
      <c r="G160" s="18"/>
      <c r="H160" s="18"/>
      <c r="I160" s="18"/>
      <c r="J160" s="18"/>
      <c r="K160" s="18"/>
      <c r="L160" s="18"/>
    </row>
    <row r="161" spans="1:12" hidden="1">
      <c r="A161" s="48">
        <v>17</v>
      </c>
      <c r="B161" s="197" t="s">
        <v>644</v>
      </c>
      <c r="C161" s="15" t="s">
        <v>20</v>
      </c>
      <c r="D161" s="126">
        <v>0</v>
      </c>
      <c r="E161" s="127">
        <v>0</v>
      </c>
      <c r="F161" s="18"/>
      <c r="G161" s="18"/>
      <c r="H161" s="18"/>
      <c r="I161" s="18"/>
      <c r="J161" s="18"/>
      <c r="K161" s="18"/>
      <c r="L161" s="18"/>
    </row>
    <row r="162" spans="1:12" hidden="1">
      <c r="A162" s="64">
        <f>A160+1</f>
        <v>129</v>
      </c>
      <c r="B162" s="62" t="s">
        <v>645</v>
      </c>
      <c r="C162" s="63" t="s">
        <v>156</v>
      </c>
      <c r="D162" s="124">
        <v>0</v>
      </c>
      <c r="E162" s="125">
        <v>0</v>
      </c>
      <c r="F162" s="18"/>
      <c r="G162" s="18"/>
      <c r="H162" s="18"/>
      <c r="I162" s="18"/>
      <c r="J162" s="18"/>
      <c r="K162" s="18"/>
      <c r="L162" s="18"/>
    </row>
    <row r="163" spans="1:12" hidden="1">
      <c r="A163" s="64">
        <f t="shared" ref="A163:A168" si="6">A162+1</f>
        <v>130</v>
      </c>
      <c r="B163" s="62" t="s">
        <v>646</v>
      </c>
      <c r="C163" s="63" t="s">
        <v>157</v>
      </c>
      <c r="D163" s="124">
        <v>0</v>
      </c>
      <c r="E163" s="125">
        <v>0</v>
      </c>
      <c r="F163" s="18"/>
      <c r="G163" s="18"/>
      <c r="H163" s="18"/>
      <c r="I163" s="18"/>
      <c r="J163" s="18"/>
      <c r="K163" s="18"/>
      <c r="L163" s="18"/>
    </row>
    <row r="164" spans="1:12" ht="31.5" hidden="1">
      <c r="A164" s="64">
        <f t="shared" si="6"/>
        <v>131</v>
      </c>
      <c r="B164" s="62" t="s">
        <v>647</v>
      </c>
      <c r="C164" s="63" t="s">
        <v>158</v>
      </c>
      <c r="D164" s="124">
        <v>0</v>
      </c>
      <c r="E164" s="125">
        <v>0</v>
      </c>
      <c r="F164" s="18"/>
      <c r="G164" s="18"/>
      <c r="H164" s="18"/>
      <c r="I164" s="18"/>
      <c r="J164" s="18"/>
      <c r="K164" s="18"/>
      <c r="L164" s="18"/>
    </row>
    <row r="165" spans="1:12" hidden="1">
      <c r="A165" s="64">
        <f t="shared" si="6"/>
        <v>132</v>
      </c>
      <c r="B165" s="62" t="s">
        <v>648</v>
      </c>
      <c r="C165" s="63" t="s">
        <v>159</v>
      </c>
      <c r="D165" s="124"/>
      <c r="E165" s="125">
        <v>0</v>
      </c>
      <c r="F165" s="18"/>
      <c r="G165" s="18"/>
      <c r="H165" s="18"/>
      <c r="I165" s="18"/>
      <c r="J165" s="18"/>
      <c r="K165" s="18"/>
      <c r="L165" s="18"/>
    </row>
    <row r="166" spans="1:12" hidden="1">
      <c r="A166" s="64">
        <f t="shared" si="6"/>
        <v>133</v>
      </c>
      <c r="B166" s="62" t="s">
        <v>649</v>
      </c>
      <c r="C166" s="63" t="s">
        <v>160</v>
      </c>
      <c r="D166" s="124"/>
      <c r="E166" s="125">
        <v>0</v>
      </c>
      <c r="F166" s="18"/>
      <c r="G166" s="18"/>
      <c r="H166" s="18"/>
      <c r="I166" s="18"/>
      <c r="J166" s="18"/>
      <c r="K166" s="18"/>
      <c r="L166" s="18"/>
    </row>
    <row r="167" spans="1:12" hidden="1">
      <c r="A167" s="64">
        <f t="shared" si="6"/>
        <v>134</v>
      </c>
      <c r="B167" s="62" t="s">
        <v>650</v>
      </c>
      <c r="C167" s="63" t="s">
        <v>161</v>
      </c>
      <c r="D167" s="133">
        <v>0</v>
      </c>
      <c r="E167" s="125">
        <v>0</v>
      </c>
      <c r="F167" s="18"/>
      <c r="G167" s="18"/>
      <c r="H167" s="18"/>
      <c r="I167" s="18"/>
      <c r="J167" s="18"/>
      <c r="K167" s="18"/>
      <c r="L167" s="18"/>
    </row>
    <row r="168" spans="1:12" hidden="1">
      <c r="A168" s="64">
        <f t="shared" si="6"/>
        <v>135</v>
      </c>
      <c r="B168" s="62" t="s">
        <v>651</v>
      </c>
      <c r="C168" s="63" t="s">
        <v>162</v>
      </c>
      <c r="D168" s="124"/>
      <c r="E168" s="125">
        <v>0</v>
      </c>
      <c r="F168" s="18"/>
      <c r="G168" s="18"/>
      <c r="H168" s="18"/>
      <c r="I168" s="18"/>
      <c r="J168" s="18"/>
      <c r="K168" s="18"/>
      <c r="L168" s="18"/>
    </row>
    <row r="169" spans="1:12" hidden="1">
      <c r="A169" s="48">
        <v>18</v>
      </c>
      <c r="B169" s="197" t="s">
        <v>652</v>
      </c>
      <c r="C169" s="15" t="s">
        <v>163</v>
      </c>
      <c r="D169" s="126">
        <v>0</v>
      </c>
      <c r="E169" s="127">
        <v>0</v>
      </c>
      <c r="F169" s="18"/>
      <c r="G169" s="18"/>
      <c r="H169" s="18"/>
      <c r="I169" s="18"/>
      <c r="J169" s="18"/>
      <c r="K169" s="18"/>
      <c r="L169" s="18"/>
    </row>
    <row r="170" spans="1:12" hidden="1">
      <c r="A170" s="64">
        <f>A168+1</f>
        <v>136</v>
      </c>
      <c r="B170" s="62" t="s">
        <v>653</v>
      </c>
      <c r="C170" s="63" t="s">
        <v>164</v>
      </c>
      <c r="D170" s="124"/>
      <c r="E170" s="125">
        <v>0</v>
      </c>
      <c r="F170" s="18"/>
      <c r="G170" s="18"/>
      <c r="H170" s="18"/>
      <c r="I170" s="18"/>
      <c r="J170" s="18"/>
      <c r="K170" s="18"/>
      <c r="L170" s="18"/>
    </row>
    <row r="171" spans="1:12" hidden="1">
      <c r="A171" s="64">
        <f>A170+1</f>
        <v>137</v>
      </c>
      <c r="B171" s="62" t="s">
        <v>654</v>
      </c>
      <c r="C171" s="63" t="s">
        <v>165</v>
      </c>
      <c r="D171" s="133"/>
      <c r="E171" s="125">
        <v>0</v>
      </c>
      <c r="F171" s="18"/>
      <c r="G171" s="18"/>
      <c r="H171" s="18"/>
      <c r="I171" s="18"/>
      <c r="J171" s="18"/>
      <c r="K171" s="18"/>
      <c r="L171" s="18"/>
    </row>
    <row r="172" spans="1:12" hidden="1">
      <c r="A172" s="64">
        <f>A171+1</f>
        <v>138</v>
      </c>
      <c r="B172" s="62" t="s">
        <v>655</v>
      </c>
      <c r="C172" s="63" t="s">
        <v>166</v>
      </c>
      <c r="D172" s="124"/>
      <c r="E172" s="125">
        <v>0</v>
      </c>
      <c r="F172" s="18"/>
      <c r="G172" s="18"/>
      <c r="H172" s="18"/>
      <c r="I172" s="18"/>
      <c r="J172" s="18"/>
      <c r="K172" s="18"/>
      <c r="L172" s="18"/>
    </row>
    <row r="173" spans="1:12" hidden="1">
      <c r="A173" s="48">
        <v>19</v>
      </c>
      <c r="B173" s="197" t="s">
        <v>656</v>
      </c>
      <c r="C173" s="15" t="s">
        <v>167</v>
      </c>
      <c r="D173" s="126">
        <v>0</v>
      </c>
      <c r="E173" s="127">
        <v>0</v>
      </c>
      <c r="F173" s="18"/>
      <c r="G173" s="18"/>
      <c r="H173" s="18"/>
      <c r="I173" s="18"/>
      <c r="J173" s="18"/>
      <c r="K173" s="18"/>
      <c r="L173" s="18"/>
    </row>
    <row r="174" spans="1:12" hidden="1">
      <c r="A174" s="64">
        <f>A172+1</f>
        <v>139</v>
      </c>
      <c r="B174" s="62" t="s">
        <v>657</v>
      </c>
      <c r="C174" s="63" t="s">
        <v>168</v>
      </c>
      <c r="D174" s="124"/>
      <c r="E174" s="125"/>
      <c r="F174" s="18"/>
      <c r="G174" s="18"/>
      <c r="H174" s="18"/>
      <c r="I174" s="18"/>
      <c r="J174" s="18"/>
      <c r="K174" s="18"/>
      <c r="L174" s="18"/>
    </row>
    <row r="175" spans="1:12" hidden="1">
      <c r="A175" s="64">
        <f>A174+1</f>
        <v>140</v>
      </c>
      <c r="B175" s="62" t="s">
        <v>658</v>
      </c>
      <c r="C175" s="63" t="s">
        <v>169</v>
      </c>
      <c r="D175" s="124"/>
      <c r="E175" s="125"/>
      <c r="F175" s="18"/>
      <c r="G175" s="18"/>
      <c r="H175" s="18"/>
      <c r="I175" s="18"/>
      <c r="J175" s="18"/>
      <c r="K175" s="18"/>
      <c r="L175" s="18"/>
    </row>
    <row r="176" spans="1:12" hidden="1">
      <c r="A176" s="64">
        <f t="shared" ref="A176:A239" si="7">A175+1</f>
        <v>141</v>
      </c>
      <c r="B176" s="62" t="s">
        <v>659</v>
      </c>
      <c r="C176" s="63" t="s">
        <v>170</v>
      </c>
      <c r="D176" s="124"/>
      <c r="E176" s="125"/>
      <c r="F176" s="18"/>
      <c r="G176" s="18"/>
      <c r="H176" s="18"/>
      <c r="I176" s="18"/>
      <c r="J176" s="18"/>
      <c r="K176" s="18"/>
      <c r="L176" s="18"/>
    </row>
    <row r="177" spans="1:12" hidden="1">
      <c r="A177" s="64">
        <f t="shared" si="7"/>
        <v>142</v>
      </c>
      <c r="B177" s="62" t="s">
        <v>660</v>
      </c>
      <c r="C177" s="63" t="s">
        <v>171</v>
      </c>
      <c r="D177" s="124"/>
      <c r="E177" s="125"/>
      <c r="F177" s="18"/>
      <c r="G177" s="18"/>
      <c r="H177" s="18"/>
      <c r="I177" s="18"/>
      <c r="J177" s="18"/>
      <c r="K177" s="18"/>
      <c r="L177" s="18"/>
    </row>
    <row r="178" spans="1:12" hidden="1">
      <c r="A178" s="64">
        <f t="shared" si="7"/>
        <v>143</v>
      </c>
      <c r="B178" s="62" t="s">
        <v>661</v>
      </c>
      <c r="C178" s="63" t="s">
        <v>172</v>
      </c>
      <c r="D178" s="124"/>
      <c r="E178" s="125"/>
      <c r="F178" s="18"/>
      <c r="G178" s="18"/>
      <c r="H178" s="18"/>
      <c r="I178" s="18"/>
      <c r="J178" s="18"/>
      <c r="K178" s="18"/>
      <c r="L178" s="18"/>
    </row>
    <row r="179" spans="1:12" hidden="1">
      <c r="A179" s="64">
        <f t="shared" si="7"/>
        <v>144</v>
      </c>
      <c r="B179" s="62" t="s">
        <v>662</v>
      </c>
      <c r="C179" s="63" t="s">
        <v>173</v>
      </c>
      <c r="D179" s="124"/>
      <c r="E179" s="125"/>
      <c r="F179" s="18"/>
      <c r="G179" s="18"/>
      <c r="H179" s="18"/>
      <c r="I179" s="18"/>
      <c r="J179" s="18"/>
      <c r="K179" s="18"/>
      <c r="L179" s="18"/>
    </row>
    <row r="180" spans="1:12" hidden="1">
      <c r="A180" s="64">
        <f t="shared" si="7"/>
        <v>145</v>
      </c>
      <c r="B180" s="62" t="s">
        <v>663</v>
      </c>
      <c r="C180" s="63" t="s">
        <v>174</v>
      </c>
      <c r="D180" s="124"/>
      <c r="E180" s="125"/>
      <c r="F180" s="18"/>
      <c r="G180" s="18"/>
      <c r="H180" s="18"/>
      <c r="I180" s="18"/>
      <c r="J180" s="18"/>
      <c r="K180" s="18"/>
      <c r="L180" s="18"/>
    </row>
    <row r="181" spans="1:12" hidden="1">
      <c r="A181" s="64">
        <f t="shared" si="7"/>
        <v>146</v>
      </c>
      <c r="B181" s="62" t="s">
        <v>664</v>
      </c>
      <c r="C181" s="63" t="s">
        <v>175</v>
      </c>
      <c r="D181" s="124"/>
      <c r="E181" s="125"/>
      <c r="F181" s="18"/>
      <c r="G181" s="18"/>
      <c r="H181" s="18"/>
      <c r="I181" s="18"/>
      <c r="J181" s="18"/>
      <c r="K181" s="18"/>
      <c r="L181" s="18"/>
    </row>
    <row r="182" spans="1:12" hidden="1">
      <c r="A182" s="64">
        <f t="shared" si="7"/>
        <v>147</v>
      </c>
      <c r="B182" s="62" t="s">
        <v>665</v>
      </c>
      <c r="C182" s="63" t="s">
        <v>176</v>
      </c>
      <c r="D182" s="124"/>
      <c r="E182" s="125"/>
      <c r="F182" s="18"/>
      <c r="G182" s="18"/>
      <c r="H182" s="18"/>
      <c r="I182" s="18"/>
      <c r="J182" s="18"/>
      <c r="K182" s="18"/>
      <c r="L182" s="18"/>
    </row>
    <row r="183" spans="1:12" hidden="1">
      <c r="A183" s="64">
        <f t="shared" si="7"/>
        <v>148</v>
      </c>
      <c r="B183" s="62" t="s">
        <v>666</v>
      </c>
      <c r="C183" s="63" t="s">
        <v>177</v>
      </c>
      <c r="D183" s="124"/>
      <c r="E183" s="125"/>
      <c r="F183" s="18"/>
      <c r="G183" s="18"/>
      <c r="H183" s="18"/>
      <c r="I183" s="18"/>
      <c r="J183" s="18"/>
      <c r="K183" s="18"/>
      <c r="L183" s="18"/>
    </row>
    <row r="184" spans="1:12" hidden="1">
      <c r="A184" s="64">
        <f t="shared" si="7"/>
        <v>149</v>
      </c>
      <c r="B184" s="62" t="s">
        <v>667</v>
      </c>
      <c r="C184" s="63" t="s">
        <v>178</v>
      </c>
      <c r="D184" s="124"/>
      <c r="E184" s="125"/>
      <c r="F184" s="18"/>
      <c r="G184" s="18"/>
      <c r="H184" s="18"/>
      <c r="I184" s="18"/>
      <c r="J184" s="18"/>
      <c r="K184" s="18"/>
      <c r="L184" s="18"/>
    </row>
    <row r="185" spans="1:12" hidden="1">
      <c r="A185" s="64">
        <f t="shared" si="7"/>
        <v>150</v>
      </c>
      <c r="B185" s="62" t="s">
        <v>668</v>
      </c>
      <c r="C185" s="63" t="s">
        <v>179</v>
      </c>
      <c r="D185" s="124"/>
      <c r="E185" s="125"/>
      <c r="F185" s="18"/>
      <c r="G185" s="18"/>
      <c r="H185" s="18"/>
      <c r="I185" s="18"/>
      <c r="J185" s="18"/>
      <c r="K185" s="18"/>
      <c r="L185" s="18"/>
    </row>
    <row r="186" spans="1:12" hidden="1">
      <c r="A186" s="64">
        <f t="shared" si="7"/>
        <v>151</v>
      </c>
      <c r="B186" s="62" t="s">
        <v>669</v>
      </c>
      <c r="C186" s="63" t="s">
        <v>180</v>
      </c>
      <c r="D186" s="124"/>
      <c r="E186" s="125"/>
      <c r="F186" s="18"/>
      <c r="G186" s="18"/>
      <c r="H186" s="18"/>
      <c r="I186" s="18"/>
      <c r="J186" s="18"/>
      <c r="K186" s="18"/>
      <c r="L186" s="18"/>
    </row>
    <row r="187" spans="1:12" hidden="1">
      <c r="A187" s="64">
        <f t="shared" si="7"/>
        <v>152</v>
      </c>
      <c r="B187" s="62" t="s">
        <v>670</v>
      </c>
      <c r="C187" s="63" t="s">
        <v>181</v>
      </c>
      <c r="D187" s="124"/>
      <c r="E187" s="125"/>
      <c r="F187" s="18"/>
      <c r="G187" s="18"/>
      <c r="H187" s="18"/>
      <c r="I187" s="18"/>
      <c r="J187" s="18"/>
      <c r="K187" s="18"/>
      <c r="L187" s="18"/>
    </row>
    <row r="188" spans="1:12" hidden="1">
      <c r="A188" s="64">
        <f t="shared" si="7"/>
        <v>153</v>
      </c>
      <c r="B188" s="62" t="s">
        <v>671</v>
      </c>
      <c r="C188" s="63" t="s">
        <v>182</v>
      </c>
      <c r="D188" s="128"/>
      <c r="E188" s="125"/>
      <c r="F188" s="18"/>
      <c r="G188" s="18"/>
      <c r="H188" s="18"/>
      <c r="I188" s="18"/>
      <c r="J188" s="18"/>
      <c r="K188" s="18"/>
      <c r="L188" s="18"/>
    </row>
    <row r="189" spans="1:12" ht="31.5" hidden="1">
      <c r="A189" s="64">
        <f t="shared" si="7"/>
        <v>154</v>
      </c>
      <c r="B189" s="62" t="s">
        <v>672</v>
      </c>
      <c r="C189" s="63" t="s">
        <v>1274</v>
      </c>
      <c r="D189" s="124"/>
      <c r="E189" s="125"/>
      <c r="F189" s="18"/>
      <c r="G189" s="18"/>
      <c r="H189" s="18"/>
      <c r="I189" s="18"/>
      <c r="J189" s="18"/>
      <c r="K189" s="18"/>
      <c r="L189" s="18"/>
    </row>
    <row r="190" spans="1:12" ht="31.5" hidden="1">
      <c r="A190" s="64">
        <f t="shared" si="7"/>
        <v>155</v>
      </c>
      <c r="B190" s="62" t="s">
        <v>673</v>
      </c>
      <c r="C190" s="63" t="s">
        <v>1275</v>
      </c>
      <c r="D190" s="124"/>
      <c r="E190" s="125"/>
      <c r="F190" s="18"/>
      <c r="G190" s="18"/>
      <c r="H190" s="18"/>
      <c r="I190" s="18"/>
      <c r="J190" s="18"/>
      <c r="K190" s="18"/>
      <c r="L190" s="18"/>
    </row>
    <row r="191" spans="1:12" hidden="1">
      <c r="A191" s="64">
        <f t="shared" si="7"/>
        <v>156</v>
      </c>
      <c r="B191" s="62" t="s">
        <v>674</v>
      </c>
      <c r="C191" s="63" t="s">
        <v>183</v>
      </c>
      <c r="D191" s="124"/>
      <c r="E191" s="125"/>
      <c r="F191" s="18"/>
      <c r="G191" s="18"/>
      <c r="H191" s="18"/>
      <c r="I191" s="18"/>
      <c r="J191" s="18"/>
      <c r="K191" s="18"/>
      <c r="L191" s="18"/>
    </row>
    <row r="192" spans="1:12" hidden="1">
      <c r="A192" s="64">
        <f t="shared" si="7"/>
        <v>157</v>
      </c>
      <c r="B192" s="62" t="s">
        <v>675</v>
      </c>
      <c r="C192" s="63" t="s">
        <v>184</v>
      </c>
      <c r="D192" s="124"/>
      <c r="E192" s="125"/>
      <c r="F192" s="18"/>
      <c r="G192" s="18"/>
      <c r="H192" s="18"/>
      <c r="I192" s="18"/>
      <c r="J192" s="18"/>
      <c r="K192" s="18"/>
      <c r="L192" s="18"/>
    </row>
    <row r="193" spans="1:12" hidden="1">
      <c r="A193" s="64">
        <f t="shared" si="7"/>
        <v>158</v>
      </c>
      <c r="B193" s="62" t="s">
        <v>676</v>
      </c>
      <c r="C193" s="63" t="s">
        <v>185</v>
      </c>
      <c r="D193" s="124"/>
      <c r="E193" s="125"/>
      <c r="F193" s="18"/>
      <c r="G193" s="18"/>
      <c r="H193" s="18"/>
      <c r="I193" s="18"/>
      <c r="J193" s="18"/>
      <c r="K193" s="18"/>
      <c r="L193" s="18"/>
    </row>
    <row r="194" spans="1:12" s="17" customFormat="1" hidden="1">
      <c r="A194" s="64">
        <f t="shared" si="7"/>
        <v>159</v>
      </c>
      <c r="B194" s="62" t="s">
        <v>677</v>
      </c>
      <c r="C194" s="63" t="s">
        <v>186</v>
      </c>
      <c r="D194" s="124"/>
      <c r="E194" s="125"/>
      <c r="F194" s="16"/>
      <c r="G194" s="16"/>
      <c r="H194" s="16"/>
      <c r="I194" s="16"/>
      <c r="J194" s="16"/>
      <c r="K194" s="16"/>
      <c r="L194" s="16"/>
    </row>
    <row r="195" spans="1:12" ht="31.5" hidden="1">
      <c r="A195" s="64">
        <f t="shared" si="7"/>
        <v>160</v>
      </c>
      <c r="B195" s="62" t="s">
        <v>678</v>
      </c>
      <c r="C195" s="63" t="s">
        <v>187</v>
      </c>
      <c r="D195" s="124"/>
      <c r="E195" s="125"/>
      <c r="F195" s="18"/>
      <c r="G195" s="18"/>
      <c r="H195" s="18"/>
      <c r="I195" s="18"/>
      <c r="J195" s="18"/>
      <c r="K195" s="18"/>
      <c r="L195" s="18"/>
    </row>
    <row r="196" spans="1:12" hidden="1">
      <c r="A196" s="64">
        <f t="shared" si="7"/>
        <v>161</v>
      </c>
      <c r="B196" s="62" t="s">
        <v>679</v>
      </c>
      <c r="C196" s="63" t="s">
        <v>188</v>
      </c>
      <c r="D196" s="124"/>
      <c r="E196" s="125"/>
      <c r="F196" s="18"/>
      <c r="G196" s="18"/>
      <c r="H196" s="18"/>
      <c r="I196" s="18"/>
      <c r="J196" s="18"/>
      <c r="K196" s="18"/>
      <c r="L196" s="18"/>
    </row>
    <row r="197" spans="1:12" hidden="1">
      <c r="A197" s="64">
        <f t="shared" si="7"/>
        <v>162</v>
      </c>
      <c r="B197" s="62" t="s">
        <v>680</v>
      </c>
      <c r="C197" s="63" t="s">
        <v>189</v>
      </c>
      <c r="D197" s="124"/>
      <c r="E197" s="125"/>
      <c r="F197" s="18"/>
      <c r="G197" s="18"/>
      <c r="H197" s="18"/>
      <c r="I197" s="18"/>
      <c r="J197" s="18"/>
      <c r="K197" s="18"/>
      <c r="L197" s="18"/>
    </row>
    <row r="198" spans="1:12" hidden="1">
      <c r="A198" s="64">
        <f t="shared" si="7"/>
        <v>163</v>
      </c>
      <c r="B198" s="62" t="s">
        <v>681</v>
      </c>
      <c r="C198" s="63" t="s">
        <v>190</v>
      </c>
      <c r="D198" s="124"/>
      <c r="E198" s="125"/>
      <c r="F198" s="18"/>
      <c r="G198" s="18"/>
      <c r="H198" s="18"/>
      <c r="I198" s="18"/>
      <c r="J198" s="18"/>
      <c r="K198" s="18"/>
      <c r="L198" s="18"/>
    </row>
    <row r="199" spans="1:12" hidden="1">
      <c r="A199" s="64">
        <f t="shared" si="7"/>
        <v>164</v>
      </c>
      <c r="B199" s="62" t="s">
        <v>682</v>
      </c>
      <c r="C199" s="63" t="s">
        <v>191</v>
      </c>
      <c r="D199" s="124"/>
      <c r="E199" s="125"/>
      <c r="F199" s="18"/>
      <c r="G199" s="18"/>
      <c r="H199" s="18"/>
      <c r="I199" s="18"/>
      <c r="J199" s="18"/>
      <c r="K199" s="18"/>
      <c r="L199" s="18"/>
    </row>
    <row r="200" spans="1:12" hidden="1">
      <c r="A200" s="64">
        <f t="shared" si="7"/>
        <v>165</v>
      </c>
      <c r="B200" s="68" t="s">
        <v>1276</v>
      </c>
      <c r="C200" s="63" t="s">
        <v>1277</v>
      </c>
      <c r="D200" s="124"/>
      <c r="E200" s="125"/>
      <c r="F200" s="18"/>
      <c r="G200" s="18"/>
      <c r="H200" s="18"/>
      <c r="I200" s="18"/>
      <c r="J200" s="18"/>
      <c r="K200" s="18"/>
      <c r="L200" s="18"/>
    </row>
    <row r="201" spans="1:12" hidden="1">
      <c r="A201" s="64">
        <f t="shared" si="7"/>
        <v>166</v>
      </c>
      <c r="B201" s="62" t="s">
        <v>1278</v>
      </c>
      <c r="C201" s="63" t="s">
        <v>1279</v>
      </c>
      <c r="D201" s="128"/>
      <c r="E201" s="125"/>
      <c r="F201" s="18"/>
      <c r="G201" s="18"/>
      <c r="H201" s="18"/>
      <c r="I201" s="18"/>
      <c r="J201" s="18"/>
      <c r="K201" s="18"/>
      <c r="L201" s="18"/>
    </row>
    <row r="202" spans="1:12" ht="31.5" hidden="1">
      <c r="A202" s="64">
        <f t="shared" si="7"/>
        <v>167</v>
      </c>
      <c r="B202" s="68" t="s">
        <v>683</v>
      </c>
      <c r="C202" s="66" t="s">
        <v>205</v>
      </c>
      <c r="D202" s="124"/>
      <c r="E202" s="125"/>
      <c r="F202" s="18"/>
      <c r="G202" s="18"/>
      <c r="H202" s="18"/>
      <c r="I202" s="18"/>
      <c r="J202" s="18"/>
      <c r="K202" s="18"/>
      <c r="L202" s="18"/>
    </row>
    <row r="203" spans="1:12" hidden="1">
      <c r="A203" s="64">
        <f t="shared" si="7"/>
        <v>168</v>
      </c>
      <c r="B203" s="68" t="s">
        <v>684</v>
      </c>
      <c r="C203" s="66" t="s">
        <v>1280</v>
      </c>
      <c r="D203" s="124"/>
      <c r="E203" s="125"/>
      <c r="F203" s="18"/>
      <c r="G203" s="18"/>
      <c r="H203" s="18"/>
      <c r="I203" s="18"/>
      <c r="J203" s="18"/>
      <c r="K203" s="18"/>
      <c r="L203" s="18"/>
    </row>
    <row r="204" spans="1:12" hidden="1">
      <c r="A204" s="64">
        <f t="shared" si="7"/>
        <v>169</v>
      </c>
      <c r="B204" s="68" t="s">
        <v>897</v>
      </c>
      <c r="C204" s="66" t="s">
        <v>206</v>
      </c>
      <c r="D204" s="124"/>
      <c r="E204" s="125"/>
      <c r="F204" s="18"/>
      <c r="G204" s="18"/>
      <c r="H204" s="18"/>
      <c r="I204" s="18"/>
      <c r="J204" s="18"/>
      <c r="K204" s="18"/>
      <c r="L204" s="18"/>
    </row>
    <row r="205" spans="1:12" s="17" customFormat="1" hidden="1">
      <c r="A205" s="64">
        <f t="shared" si="7"/>
        <v>170</v>
      </c>
      <c r="B205" s="68" t="s">
        <v>898</v>
      </c>
      <c r="C205" s="66" t="s">
        <v>207</v>
      </c>
      <c r="D205" s="124"/>
      <c r="E205" s="125"/>
      <c r="F205" s="16"/>
      <c r="G205" s="16"/>
      <c r="H205" s="16"/>
      <c r="I205" s="16"/>
      <c r="J205" s="16"/>
      <c r="K205" s="16"/>
      <c r="L205" s="16"/>
    </row>
    <row r="206" spans="1:12" hidden="1">
      <c r="A206" s="64">
        <f t="shared" si="7"/>
        <v>171</v>
      </c>
      <c r="B206" s="68" t="s">
        <v>899</v>
      </c>
      <c r="C206" s="66" t="s">
        <v>208</v>
      </c>
      <c r="D206" s="124"/>
      <c r="E206" s="125"/>
      <c r="F206" s="18"/>
      <c r="G206" s="18"/>
      <c r="H206" s="18"/>
      <c r="I206" s="18"/>
      <c r="J206" s="18"/>
      <c r="K206" s="18"/>
      <c r="L206" s="18"/>
    </row>
    <row r="207" spans="1:12" hidden="1">
      <c r="A207" s="64">
        <f t="shared" si="7"/>
        <v>172</v>
      </c>
      <c r="B207" s="68" t="s">
        <v>900</v>
      </c>
      <c r="C207" s="66" t="s">
        <v>209</v>
      </c>
      <c r="D207" s="124"/>
      <c r="E207" s="125"/>
      <c r="F207" s="18"/>
      <c r="G207" s="18"/>
      <c r="H207" s="18"/>
      <c r="I207" s="18"/>
      <c r="J207" s="18"/>
      <c r="K207" s="18"/>
      <c r="L207" s="18"/>
    </row>
    <row r="208" spans="1:12" hidden="1">
      <c r="A208" s="64">
        <f t="shared" si="7"/>
        <v>173</v>
      </c>
      <c r="B208" s="68" t="s">
        <v>901</v>
      </c>
      <c r="C208" s="66" t="s">
        <v>210</v>
      </c>
      <c r="D208" s="124"/>
      <c r="E208" s="125"/>
      <c r="F208" s="18"/>
      <c r="G208" s="18"/>
      <c r="H208" s="18"/>
      <c r="I208" s="18"/>
      <c r="J208" s="18"/>
      <c r="K208" s="18"/>
      <c r="L208" s="18"/>
    </row>
    <row r="209" spans="1:12" hidden="1">
      <c r="A209" s="64">
        <f t="shared" si="7"/>
        <v>174</v>
      </c>
      <c r="B209" s="68" t="s">
        <v>902</v>
      </c>
      <c r="C209" s="66" t="s">
        <v>211</v>
      </c>
      <c r="D209" s="124"/>
      <c r="E209" s="125"/>
      <c r="F209" s="18"/>
      <c r="G209" s="18"/>
      <c r="H209" s="18"/>
      <c r="I209" s="18"/>
      <c r="J209" s="18"/>
      <c r="K209" s="18"/>
      <c r="L209" s="18"/>
    </row>
    <row r="210" spans="1:12" hidden="1">
      <c r="A210" s="64">
        <f t="shared" si="7"/>
        <v>175</v>
      </c>
      <c r="B210" s="68" t="s">
        <v>903</v>
      </c>
      <c r="C210" s="66" t="s">
        <v>212</v>
      </c>
      <c r="D210" s="128"/>
      <c r="E210" s="125"/>
      <c r="F210" s="18"/>
      <c r="G210" s="18"/>
      <c r="H210" s="18"/>
      <c r="I210" s="18"/>
      <c r="J210" s="18"/>
      <c r="K210" s="18"/>
      <c r="L210" s="18"/>
    </row>
    <row r="211" spans="1:12" hidden="1">
      <c r="A211" s="64">
        <f t="shared" si="7"/>
        <v>176</v>
      </c>
      <c r="B211" s="68" t="s">
        <v>904</v>
      </c>
      <c r="C211" s="66" t="s">
        <v>213</v>
      </c>
      <c r="D211" s="124"/>
      <c r="E211" s="125"/>
      <c r="F211" s="18"/>
      <c r="G211" s="18"/>
      <c r="H211" s="18"/>
      <c r="I211" s="18"/>
      <c r="J211" s="18"/>
      <c r="K211" s="18"/>
      <c r="L211" s="18"/>
    </row>
    <row r="212" spans="1:12" hidden="1">
      <c r="A212" s="64">
        <f t="shared" si="7"/>
        <v>177</v>
      </c>
      <c r="B212" s="68" t="s">
        <v>905</v>
      </c>
      <c r="C212" s="66" t="s">
        <v>215</v>
      </c>
      <c r="D212" s="124"/>
      <c r="E212" s="125"/>
      <c r="F212" s="18"/>
      <c r="G212" s="18"/>
      <c r="H212" s="18"/>
      <c r="I212" s="18"/>
      <c r="J212" s="18"/>
      <c r="K212" s="18"/>
      <c r="L212" s="18"/>
    </row>
    <row r="213" spans="1:12" hidden="1">
      <c r="A213" s="64">
        <f t="shared" si="7"/>
        <v>178</v>
      </c>
      <c r="B213" s="68" t="s">
        <v>906</v>
      </c>
      <c r="C213" s="66" t="s">
        <v>216</v>
      </c>
      <c r="D213" s="124"/>
      <c r="E213" s="125"/>
      <c r="F213" s="18"/>
      <c r="G213" s="18"/>
      <c r="H213" s="18"/>
      <c r="I213" s="18"/>
      <c r="J213" s="18"/>
      <c r="K213" s="18"/>
      <c r="L213" s="18"/>
    </row>
    <row r="214" spans="1:12" s="17" customFormat="1" hidden="1">
      <c r="A214" s="64">
        <f t="shared" si="7"/>
        <v>179</v>
      </c>
      <c r="B214" s="68" t="s">
        <v>907</v>
      </c>
      <c r="C214" s="66" t="s">
        <v>217</v>
      </c>
      <c r="D214" s="124"/>
      <c r="E214" s="125"/>
      <c r="F214" s="16"/>
      <c r="G214" s="16"/>
      <c r="H214" s="16"/>
      <c r="I214" s="16"/>
      <c r="J214" s="16"/>
      <c r="K214" s="16"/>
      <c r="L214" s="16"/>
    </row>
    <row r="215" spans="1:12" hidden="1">
      <c r="A215" s="64">
        <f t="shared" si="7"/>
        <v>180</v>
      </c>
      <c r="B215" s="68" t="s">
        <v>908</v>
      </c>
      <c r="C215" s="66" t="s">
        <v>218</v>
      </c>
      <c r="D215" s="124"/>
      <c r="E215" s="125"/>
      <c r="F215" s="18"/>
      <c r="G215" s="18"/>
      <c r="H215" s="18"/>
      <c r="I215" s="18"/>
      <c r="J215" s="18"/>
      <c r="K215" s="18"/>
      <c r="L215" s="18"/>
    </row>
    <row r="216" spans="1:12" hidden="1">
      <c r="A216" s="64">
        <f t="shared" si="7"/>
        <v>181</v>
      </c>
      <c r="B216" s="68" t="s">
        <v>909</v>
      </c>
      <c r="C216" s="66" t="s">
        <v>219</v>
      </c>
      <c r="D216" s="124"/>
      <c r="E216" s="125"/>
      <c r="F216" s="18"/>
      <c r="G216" s="18"/>
      <c r="H216" s="18"/>
      <c r="I216" s="18"/>
      <c r="J216" s="18"/>
      <c r="K216" s="18"/>
      <c r="L216" s="18"/>
    </row>
    <row r="217" spans="1:12" hidden="1">
      <c r="A217" s="64">
        <f t="shared" si="7"/>
        <v>182</v>
      </c>
      <c r="B217" s="68" t="s">
        <v>910</v>
      </c>
      <c r="C217" s="66" t="s">
        <v>220</v>
      </c>
      <c r="D217" s="124"/>
      <c r="E217" s="125"/>
      <c r="F217" s="18"/>
      <c r="G217" s="18"/>
      <c r="H217" s="18"/>
      <c r="I217" s="18"/>
      <c r="J217" s="18"/>
      <c r="K217" s="18"/>
      <c r="L217" s="18"/>
    </row>
    <row r="218" spans="1:12" hidden="1">
      <c r="A218" s="64">
        <f t="shared" si="7"/>
        <v>183</v>
      </c>
      <c r="B218" s="68" t="s">
        <v>911</v>
      </c>
      <c r="C218" s="66" t="s">
        <v>965</v>
      </c>
      <c r="D218" s="124"/>
      <c r="E218" s="125"/>
      <c r="F218" s="18"/>
      <c r="G218" s="18"/>
      <c r="H218" s="18"/>
      <c r="I218" s="18"/>
      <c r="J218" s="18"/>
      <c r="K218" s="18"/>
      <c r="L218" s="18"/>
    </row>
    <row r="219" spans="1:12" s="17" customFormat="1" hidden="1">
      <c r="A219" s="64">
        <f t="shared" si="7"/>
        <v>184</v>
      </c>
      <c r="B219" s="68" t="s">
        <v>912</v>
      </c>
      <c r="C219" s="66" t="s">
        <v>966</v>
      </c>
      <c r="D219" s="128"/>
      <c r="E219" s="125"/>
      <c r="F219" s="16"/>
      <c r="G219" s="16"/>
      <c r="H219" s="16"/>
      <c r="I219" s="16"/>
      <c r="J219" s="16"/>
      <c r="K219" s="16"/>
      <c r="L219" s="16"/>
    </row>
    <row r="220" spans="1:12" hidden="1">
      <c r="A220" s="64">
        <f t="shared" si="7"/>
        <v>185</v>
      </c>
      <c r="B220" s="68" t="s">
        <v>913</v>
      </c>
      <c r="C220" s="66" t="s">
        <v>967</v>
      </c>
      <c r="D220" s="124"/>
      <c r="E220" s="125"/>
      <c r="F220" s="18"/>
      <c r="G220" s="18"/>
      <c r="H220" s="18"/>
      <c r="I220" s="18"/>
      <c r="J220" s="18"/>
      <c r="K220" s="18"/>
      <c r="L220" s="18"/>
    </row>
    <row r="221" spans="1:12" hidden="1">
      <c r="A221" s="64">
        <f t="shared" si="7"/>
        <v>186</v>
      </c>
      <c r="B221" s="68" t="s">
        <v>914</v>
      </c>
      <c r="C221" s="66" t="s">
        <v>968</v>
      </c>
      <c r="D221" s="124"/>
      <c r="E221" s="125">
        <v>0</v>
      </c>
      <c r="F221" s="18"/>
      <c r="G221" s="18"/>
      <c r="H221" s="18"/>
      <c r="I221" s="18"/>
      <c r="J221" s="18"/>
      <c r="K221" s="18"/>
      <c r="L221" s="18"/>
    </row>
    <row r="222" spans="1:12" hidden="1">
      <c r="A222" s="64">
        <f t="shared" si="7"/>
        <v>187</v>
      </c>
      <c r="B222" s="68" t="s">
        <v>915</v>
      </c>
      <c r="C222" s="66" t="s">
        <v>916</v>
      </c>
      <c r="D222" s="124"/>
      <c r="E222" s="125">
        <v>0</v>
      </c>
      <c r="F222" s="18"/>
      <c r="G222" s="18"/>
      <c r="H222" s="18"/>
      <c r="I222" s="18"/>
      <c r="J222" s="18"/>
      <c r="K222" s="18"/>
      <c r="L222" s="18"/>
    </row>
    <row r="223" spans="1:12" hidden="1">
      <c r="A223" s="64">
        <f t="shared" si="7"/>
        <v>188</v>
      </c>
      <c r="B223" s="68" t="s">
        <v>917</v>
      </c>
      <c r="C223" s="66" t="s">
        <v>918</v>
      </c>
      <c r="D223" s="124"/>
      <c r="E223" s="125">
        <v>0</v>
      </c>
      <c r="F223" s="18"/>
      <c r="G223" s="18"/>
      <c r="H223" s="18"/>
      <c r="I223" s="18"/>
      <c r="J223" s="18"/>
      <c r="K223" s="18"/>
      <c r="L223" s="18"/>
    </row>
    <row r="224" spans="1:12" hidden="1">
      <c r="A224" s="64">
        <f t="shared" si="7"/>
        <v>189</v>
      </c>
      <c r="B224" s="68" t="s">
        <v>919</v>
      </c>
      <c r="C224" s="66" t="s">
        <v>920</v>
      </c>
      <c r="D224" s="124"/>
      <c r="E224" s="125">
        <v>0</v>
      </c>
      <c r="F224" s="18"/>
      <c r="G224" s="18"/>
      <c r="H224" s="18"/>
      <c r="I224" s="18"/>
      <c r="J224" s="18"/>
      <c r="K224" s="18"/>
      <c r="L224" s="18"/>
    </row>
    <row r="225" spans="1:12" ht="31.5" hidden="1">
      <c r="A225" s="64">
        <f t="shared" si="7"/>
        <v>190</v>
      </c>
      <c r="B225" s="68" t="s">
        <v>921</v>
      </c>
      <c r="C225" s="66" t="s">
        <v>922</v>
      </c>
      <c r="D225" s="124"/>
      <c r="E225" s="125">
        <v>0</v>
      </c>
      <c r="F225" s="18"/>
      <c r="G225" s="18"/>
      <c r="H225" s="18"/>
      <c r="I225" s="18"/>
      <c r="J225" s="18"/>
      <c r="K225" s="18"/>
      <c r="L225" s="18"/>
    </row>
    <row r="226" spans="1:12" s="17" customFormat="1" ht="31.5" hidden="1">
      <c r="A226" s="64">
        <f t="shared" si="7"/>
        <v>191</v>
      </c>
      <c r="B226" s="68" t="s">
        <v>923</v>
      </c>
      <c r="C226" s="66" t="s">
        <v>924</v>
      </c>
      <c r="D226" s="124"/>
      <c r="E226" s="125">
        <v>0</v>
      </c>
      <c r="F226" s="16"/>
      <c r="G226" s="16"/>
      <c r="H226" s="16"/>
      <c r="I226" s="16"/>
      <c r="J226" s="16"/>
      <c r="K226" s="16"/>
      <c r="L226" s="16"/>
    </row>
    <row r="227" spans="1:12" ht="31.5" hidden="1">
      <c r="A227" s="64">
        <f t="shared" si="7"/>
        <v>192</v>
      </c>
      <c r="B227" s="68" t="s">
        <v>925</v>
      </c>
      <c r="C227" s="66" t="s">
        <v>926</v>
      </c>
      <c r="D227" s="124"/>
      <c r="E227" s="125">
        <v>0</v>
      </c>
      <c r="F227" s="18"/>
      <c r="G227" s="18"/>
      <c r="H227" s="18"/>
      <c r="I227" s="18"/>
      <c r="J227" s="18"/>
      <c r="K227" s="18"/>
      <c r="L227" s="18"/>
    </row>
    <row r="228" spans="1:12" ht="31.5" hidden="1">
      <c r="A228" s="64">
        <f t="shared" si="7"/>
        <v>193</v>
      </c>
      <c r="B228" s="68" t="s">
        <v>927</v>
      </c>
      <c r="C228" s="66" t="s">
        <v>928</v>
      </c>
      <c r="D228" s="124"/>
      <c r="E228" s="125">
        <v>0</v>
      </c>
      <c r="F228" s="18"/>
      <c r="G228" s="18"/>
      <c r="H228" s="18"/>
      <c r="I228" s="18"/>
      <c r="J228" s="18"/>
      <c r="K228" s="18"/>
      <c r="L228" s="18"/>
    </row>
    <row r="229" spans="1:12" ht="31.5" hidden="1">
      <c r="A229" s="64">
        <f t="shared" si="7"/>
        <v>194</v>
      </c>
      <c r="B229" s="68" t="s">
        <v>929</v>
      </c>
      <c r="C229" s="66" t="s">
        <v>930</v>
      </c>
      <c r="D229" s="128"/>
      <c r="E229" s="125">
        <v>0</v>
      </c>
      <c r="F229" s="18"/>
      <c r="G229" s="18"/>
      <c r="H229" s="18"/>
      <c r="I229" s="18"/>
      <c r="J229" s="18"/>
      <c r="K229" s="18"/>
      <c r="L229" s="18"/>
    </row>
    <row r="230" spans="1:12" ht="31.5" hidden="1">
      <c r="A230" s="64">
        <f t="shared" si="7"/>
        <v>195</v>
      </c>
      <c r="B230" s="68" t="s">
        <v>931</v>
      </c>
      <c r="C230" s="66" t="s">
        <v>932</v>
      </c>
      <c r="D230" s="124"/>
      <c r="E230" s="125">
        <v>0</v>
      </c>
      <c r="F230" s="18"/>
      <c r="G230" s="18"/>
      <c r="H230" s="18"/>
      <c r="I230" s="18"/>
      <c r="J230" s="18"/>
      <c r="K230" s="18"/>
      <c r="L230" s="18"/>
    </row>
    <row r="231" spans="1:12" s="17" customFormat="1" hidden="1">
      <c r="A231" s="64">
        <f t="shared" si="7"/>
        <v>196</v>
      </c>
      <c r="B231" s="68" t="s">
        <v>933</v>
      </c>
      <c r="C231" s="66" t="s">
        <v>934</v>
      </c>
      <c r="D231" s="124"/>
      <c r="E231" s="125">
        <v>0</v>
      </c>
      <c r="F231" s="16"/>
      <c r="G231" s="16"/>
      <c r="H231" s="16"/>
      <c r="I231" s="16"/>
      <c r="J231" s="16"/>
      <c r="K231" s="16"/>
      <c r="L231" s="16"/>
    </row>
    <row r="232" spans="1:12" hidden="1">
      <c r="A232" s="64">
        <f t="shared" si="7"/>
        <v>197</v>
      </c>
      <c r="B232" s="68" t="s">
        <v>935</v>
      </c>
      <c r="C232" s="66" t="s">
        <v>936</v>
      </c>
      <c r="D232" s="124"/>
      <c r="E232" s="125">
        <v>0</v>
      </c>
      <c r="F232" s="18"/>
      <c r="G232" s="18"/>
      <c r="H232" s="18"/>
      <c r="I232" s="18"/>
      <c r="J232" s="18"/>
      <c r="K232" s="18"/>
      <c r="L232" s="18"/>
    </row>
    <row r="233" spans="1:12" hidden="1">
      <c r="A233" s="64">
        <f t="shared" si="7"/>
        <v>198</v>
      </c>
      <c r="B233" s="68" t="s">
        <v>969</v>
      </c>
      <c r="C233" s="78" t="s">
        <v>1281</v>
      </c>
      <c r="D233" s="124"/>
      <c r="E233" s="125">
        <v>0</v>
      </c>
      <c r="F233" s="18"/>
      <c r="G233" s="18"/>
      <c r="H233" s="18"/>
      <c r="I233" s="18"/>
      <c r="J233" s="18"/>
      <c r="K233" s="18"/>
      <c r="L233" s="18"/>
    </row>
    <row r="234" spans="1:12" ht="32.25" hidden="1">
      <c r="A234" s="64">
        <f t="shared" si="7"/>
        <v>199</v>
      </c>
      <c r="B234" s="68" t="s">
        <v>1684</v>
      </c>
      <c r="C234" s="78" t="s">
        <v>192</v>
      </c>
      <c r="D234" s="128"/>
      <c r="E234" s="125">
        <v>0</v>
      </c>
      <c r="F234" s="18"/>
      <c r="G234" s="18"/>
      <c r="H234" s="18"/>
      <c r="I234" s="18"/>
      <c r="J234" s="18"/>
      <c r="K234" s="18"/>
      <c r="L234" s="18"/>
    </row>
    <row r="235" spans="1:12" ht="32.25" hidden="1">
      <c r="A235" s="64">
        <f t="shared" si="7"/>
        <v>200</v>
      </c>
      <c r="B235" s="68" t="s">
        <v>1685</v>
      </c>
      <c r="C235" s="78" t="s">
        <v>193</v>
      </c>
      <c r="D235" s="124"/>
      <c r="E235" s="125">
        <v>0</v>
      </c>
      <c r="F235" s="18"/>
      <c r="G235" s="18"/>
      <c r="H235" s="18"/>
      <c r="I235" s="18"/>
      <c r="J235" s="18"/>
      <c r="K235" s="18"/>
      <c r="L235" s="18"/>
    </row>
    <row r="236" spans="1:12" ht="32.25" hidden="1">
      <c r="A236" s="64">
        <f t="shared" si="7"/>
        <v>201</v>
      </c>
      <c r="B236" s="68" t="s">
        <v>1686</v>
      </c>
      <c r="C236" s="78" t="s">
        <v>194</v>
      </c>
      <c r="D236" s="124"/>
      <c r="E236" s="125">
        <v>0</v>
      </c>
      <c r="F236" s="18"/>
      <c r="G236" s="18"/>
      <c r="H236" s="18"/>
      <c r="I236" s="18"/>
      <c r="J236" s="18"/>
      <c r="K236" s="18"/>
      <c r="L236" s="18"/>
    </row>
    <row r="237" spans="1:12" ht="32.25" hidden="1">
      <c r="A237" s="64">
        <f t="shared" si="7"/>
        <v>202</v>
      </c>
      <c r="B237" s="68" t="s">
        <v>1687</v>
      </c>
      <c r="C237" s="78" t="s">
        <v>195</v>
      </c>
      <c r="D237" s="124"/>
      <c r="E237" s="125">
        <v>0</v>
      </c>
      <c r="F237" s="18"/>
      <c r="G237" s="18"/>
      <c r="H237" s="18"/>
      <c r="I237" s="18"/>
      <c r="J237" s="18"/>
      <c r="K237" s="18"/>
      <c r="L237" s="18"/>
    </row>
    <row r="238" spans="1:12" ht="32.25" hidden="1">
      <c r="A238" s="64">
        <f t="shared" si="7"/>
        <v>203</v>
      </c>
      <c r="B238" s="68" t="s">
        <v>1688</v>
      </c>
      <c r="C238" s="78" t="s">
        <v>196</v>
      </c>
      <c r="D238" s="124"/>
      <c r="E238" s="125">
        <v>0</v>
      </c>
      <c r="F238" s="18"/>
      <c r="G238" s="18"/>
      <c r="H238" s="18"/>
      <c r="I238" s="18"/>
      <c r="J238" s="18"/>
      <c r="K238" s="18"/>
      <c r="L238" s="18"/>
    </row>
    <row r="239" spans="1:12" ht="32.25" hidden="1">
      <c r="A239" s="64">
        <f t="shared" si="7"/>
        <v>204</v>
      </c>
      <c r="B239" s="68" t="s">
        <v>1689</v>
      </c>
      <c r="C239" s="78" t="s">
        <v>197</v>
      </c>
      <c r="D239" s="124"/>
      <c r="E239" s="125">
        <v>0</v>
      </c>
      <c r="F239" s="18"/>
      <c r="G239" s="18"/>
      <c r="H239" s="18"/>
      <c r="I239" s="18"/>
      <c r="J239" s="18"/>
      <c r="K239" s="18"/>
      <c r="L239" s="18"/>
    </row>
    <row r="240" spans="1:12" ht="32.25" hidden="1">
      <c r="A240" s="64">
        <f t="shared" ref="A240:A252" si="8">A239+1</f>
        <v>205</v>
      </c>
      <c r="B240" s="68" t="s">
        <v>1690</v>
      </c>
      <c r="C240" s="78" t="s">
        <v>198</v>
      </c>
      <c r="D240" s="124"/>
      <c r="E240" s="125">
        <v>0</v>
      </c>
      <c r="F240" s="18"/>
      <c r="G240" s="18"/>
      <c r="H240" s="18"/>
      <c r="I240" s="18"/>
      <c r="J240" s="18"/>
      <c r="K240" s="18"/>
      <c r="L240" s="18"/>
    </row>
    <row r="241" spans="1:12" ht="32.25" hidden="1">
      <c r="A241" s="64">
        <f t="shared" si="8"/>
        <v>206</v>
      </c>
      <c r="B241" s="68" t="s">
        <v>1691</v>
      </c>
      <c r="C241" s="78" t="s">
        <v>199</v>
      </c>
      <c r="D241" s="124"/>
      <c r="E241" s="125">
        <v>0</v>
      </c>
      <c r="F241" s="18"/>
      <c r="G241" s="18"/>
      <c r="H241" s="18"/>
      <c r="I241" s="18"/>
      <c r="J241" s="18"/>
      <c r="K241" s="18"/>
      <c r="L241" s="18"/>
    </row>
    <row r="242" spans="1:12" ht="32.25" hidden="1">
      <c r="A242" s="64">
        <f t="shared" si="8"/>
        <v>207</v>
      </c>
      <c r="B242" s="68" t="s">
        <v>1692</v>
      </c>
      <c r="C242" s="78" t="s">
        <v>200</v>
      </c>
      <c r="D242" s="124"/>
      <c r="E242" s="125">
        <v>0</v>
      </c>
      <c r="F242" s="18"/>
      <c r="G242" s="18"/>
      <c r="H242" s="18"/>
      <c r="I242" s="18"/>
      <c r="J242" s="18"/>
      <c r="K242" s="18"/>
      <c r="L242" s="18"/>
    </row>
    <row r="243" spans="1:12" ht="32.25" hidden="1">
      <c r="A243" s="64">
        <f t="shared" si="8"/>
        <v>208</v>
      </c>
      <c r="B243" s="68" t="s">
        <v>1693</v>
      </c>
      <c r="C243" s="78" t="s">
        <v>201</v>
      </c>
      <c r="D243" s="124"/>
      <c r="E243" s="125">
        <v>0</v>
      </c>
      <c r="F243" s="18"/>
      <c r="G243" s="18"/>
      <c r="H243" s="18"/>
      <c r="I243" s="18"/>
      <c r="J243" s="18"/>
      <c r="K243" s="18"/>
      <c r="L243" s="18"/>
    </row>
    <row r="244" spans="1:12" s="17" customFormat="1" ht="32.25" hidden="1">
      <c r="A244" s="64">
        <f t="shared" si="8"/>
        <v>209</v>
      </c>
      <c r="B244" s="68" t="s">
        <v>1694</v>
      </c>
      <c r="C244" s="78" t="s">
        <v>202</v>
      </c>
      <c r="D244" s="124"/>
      <c r="E244" s="125">
        <v>0</v>
      </c>
      <c r="F244" s="16"/>
      <c r="G244" s="16"/>
      <c r="H244" s="16"/>
      <c r="I244" s="16"/>
      <c r="J244" s="16"/>
      <c r="K244" s="16"/>
      <c r="L244" s="16"/>
    </row>
    <row r="245" spans="1:12" ht="32.25" hidden="1">
      <c r="A245" s="64">
        <f t="shared" si="8"/>
        <v>210</v>
      </c>
      <c r="B245" s="68" t="s">
        <v>1695</v>
      </c>
      <c r="C245" s="78" t="s">
        <v>203</v>
      </c>
      <c r="D245" s="124"/>
      <c r="E245" s="125">
        <v>0</v>
      </c>
      <c r="F245" s="18"/>
      <c r="G245" s="18"/>
      <c r="H245" s="18"/>
      <c r="I245" s="18"/>
      <c r="J245" s="18"/>
      <c r="K245" s="18"/>
      <c r="L245" s="18"/>
    </row>
    <row r="246" spans="1:12" s="17" customFormat="1" ht="31.5" hidden="1">
      <c r="A246" s="64">
        <f t="shared" si="8"/>
        <v>211</v>
      </c>
      <c r="B246" s="68" t="s">
        <v>1696</v>
      </c>
      <c r="C246" s="134" t="s">
        <v>204</v>
      </c>
      <c r="D246" s="124"/>
      <c r="E246" s="125">
        <v>0</v>
      </c>
      <c r="F246" s="16"/>
      <c r="G246" s="16"/>
      <c r="H246" s="16"/>
      <c r="I246" s="16"/>
      <c r="J246" s="16"/>
      <c r="K246" s="16"/>
      <c r="L246" s="16"/>
    </row>
    <row r="247" spans="1:12" ht="31.5" hidden="1">
      <c r="A247" s="64">
        <f t="shared" si="8"/>
        <v>212</v>
      </c>
      <c r="B247" s="68" t="s">
        <v>1697</v>
      </c>
      <c r="C247" s="134" t="s">
        <v>961</v>
      </c>
      <c r="D247" s="124"/>
      <c r="E247" s="125">
        <v>0</v>
      </c>
      <c r="F247" s="18"/>
      <c r="G247" s="18"/>
      <c r="H247" s="18"/>
      <c r="I247" s="18"/>
      <c r="J247" s="18"/>
      <c r="K247" s="18"/>
      <c r="L247" s="18"/>
    </row>
    <row r="248" spans="1:12" ht="31.5" hidden="1">
      <c r="A248" s="64">
        <f t="shared" si="8"/>
        <v>213</v>
      </c>
      <c r="B248" s="68" t="s">
        <v>1698</v>
      </c>
      <c r="C248" s="134" t="s">
        <v>962</v>
      </c>
      <c r="D248" s="124"/>
      <c r="E248" s="125">
        <v>0</v>
      </c>
      <c r="F248" s="18"/>
      <c r="G248" s="18"/>
      <c r="H248" s="18"/>
      <c r="I248" s="18"/>
      <c r="J248" s="18"/>
      <c r="K248" s="18"/>
      <c r="L248" s="18"/>
    </row>
    <row r="249" spans="1:12" ht="31.5" hidden="1">
      <c r="A249" s="64">
        <f t="shared" si="8"/>
        <v>214</v>
      </c>
      <c r="B249" s="68" t="s">
        <v>1699</v>
      </c>
      <c r="C249" s="134" t="s">
        <v>963</v>
      </c>
      <c r="D249" s="124"/>
      <c r="E249" s="125">
        <v>0</v>
      </c>
      <c r="F249" s="18"/>
      <c r="G249" s="18"/>
      <c r="H249" s="18"/>
      <c r="I249" s="18"/>
      <c r="J249" s="18"/>
      <c r="K249" s="18"/>
      <c r="L249" s="18"/>
    </row>
    <row r="250" spans="1:12" ht="31.5" hidden="1">
      <c r="A250" s="64">
        <f t="shared" si="8"/>
        <v>215</v>
      </c>
      <c r="B250" s="68" t="s">
        <v>1700</v>
      </c>
      <c r="C250" s="134" t="s">
        <v>964</v>
      </c>
      <c r="D250" s="124"/>
      <c r="E250" s="125">
        <v>0</v>
      </c>
      <c r="F250" s="18"/>
      <c r="G250" s="18"/>
      <c r="H250" s="18"/>
      <c r="I250" s="18"/>
      <c r="J250" s="18"/>
      <c r="K250" s="18"/>
      <c r="L250" s="18"/>
    </row>
    <row r="251" spans="1:12" ht="31.5" hidden="1">
      <c r="A251" s="64">
        <f t="shared" si="8"/>
        <v>216</v>
      </c>
      <c r="B251" s="68" t="s">
        <v>1701</v>
      </c>
      <c r="C251" s="134" t="s">
        <v>1282</v>
      </c>
      <c r="D251" s="124"/>
      <c r="E251" s="125">
        <v>0</v>
      </c>
      <c r="F251" s="18"/>
      <c r="G251" s="18"/>
      <c r="H251" s="18"/>
      <c r="I251" s="18"/>
      <c r="J251" s="18"/>
      <c r="K251" s="18"/>
      <c r="L251" s="18"/>
    </row>
    <row r="252" spans="1:12" ht="31.5" hidden="1">
      <c r="A252" s="64">
        <f t="shared" si="8"/>
        <v>217</v>
      </c>
      <c r="B252" s="68" t="s">
        <v>1702</v>
      </c>
      <c r="C252" s="134" t="s">
        <v>1283</v>
      </c>
      <c r="D252" s="124"/>
      <c r="E252" s="125">
        <v>0</v>
      </c>
      <c r="F252" s="18"/>
      <c r="G252" s="18"/>
      <c r="H252" s="18"/>
      <c r="I252" s="18"/>
      <c r="J252" s="18"/>
      <c r="K252" s="18"/>
      <c r="L252" s="18"/>
    </row>
    <row r="253" spans="1:12" hidden="1">
      <c r="A253" s="48">
        <v>20</v>
      </c>
      <c r="B253" s="197" t="s">
        <v>685</v>
      </c>
      <c r="C253" s="15" t="s">
        <v>29</v>
      </c>
      <c r="D253" s="126">
        <v>0</v>
      </c>
      <c r="E253" s="127">
        <v>0</v>
      </c>
      <c r="F253" s="18"/>
      <c r="G253" s="18"/>
      <c r="H253" s="18"/>
      <c r="I253" s="18"/>
      <c r="J253" s="18"/>
      <c r="K253" s="18"/>
      <c r="L253" s="18"/>
    </row>
    <row r="254" spans="1:12" hidden="1">
      <c r="A254" s="347">
        <f>A252+1</f>
        <v>218</v>
      </c>
      <c r="B254" s="62" t="s">
        <v>686</v>
      </c>
      <c r="C254" s="63" t="s">
        <v>1407</v>
      </c>
      <c r="D254" s="124"/>
      <c r="E254" s="125">
        <v>0</v>
      </c>
      <c r="F254" s="18"/>
      <c r="G254" s="18"/>
      <c r="H254" s="18"/>
      <c r="I254" s="18"/>
      <c r="J254" s="18"/>
      <c r="K254" s="18"/>
      <c r="L254" s="18"/>
    </row>
    <row r="255" spans="1:12" hidden="1">
      <c r="A255" s="64">
        <f>A254+1</f>
        <v>219</v>
      </c>
      <c r="B255" s="62" t="s">
        <v>687</v>
      </c>
      <c r="C255" s="63" t="s">
        <v>221</v>
      </c>
      <c r="D255" s="124"/>
      <c r="E255" s="125">
        <v>0</v>
      </c>
      <c r="F255" s="18"/>
      <c r="G255" s="18"/>
      <c r="H255" s="18"/>
      <c r="I255" s="18"/>
      <c r="J255" s="18"/>
      <c r="K255" s="18"/>
      <c r="L255" s="18"/>
    </row>
    <row r="256" spans="1:12" hidden="1">
      <c r="A256" s="64">
        <f t="shared" ref="A256:A263" si="9">A255+1</f>
        <v>220</v>
      </c>
      <c r="B256" s="62" t="s">
        <v>688</v>
      </c>
      <c r="C256" s="63" t="s">
        <v>222</v>
      </c>
      <c r="D256" s="124"/>
      <c r="E256" s="125">
        <v>0</v>
      </c>
      <c r="F256" s="18"/>
      <c r="G256" s="18"/>
      <c r="H256" s="18"/>
      <c r="I256" s="18"/>
      <c r="J256" s="18"/>
      <c r="K256" s="18"/>
      <c r="L256" s="18"/>
    </row>
    <row r="257" spans="1:12" ht="31.5" hidden="1">
      <c r="A257" s="64">
        <f t="shared" si="9"/>
        <v>221</v>
      </c>
      <c r="B257" s="62" t="s">
        <v>689</v>
      </c>
      <c r="C257" s="63" t="s">
        <v>223</v>
      </c>
      <c r="D257" s="124"/>
      <c r="E257" s="125">
        <v>0</v>
      </c>
      <c r="F257" s="18"/>
      <c r="G257" s="18"/>
      <c r="H257" s="18"/>
      <c r="I257" s="18"/>
      <c r="J257" s="18"/>
      <c r="K257" s="18"/>
      <c r="L257" s="18"/>
    </row>
    <row r="258" spans="1:12" hidden="1">
      <c r="A258" s="64">
        <f t="shared" si="9"/>
        <v>222</v>
      </c>
      <c r="B258" s="62" t="s">
        <v>690</v>
      </c>
      <c r="C258" s="63" t="s">
        <v>224</v>
      </c>
      <c r="D258" s="133"/>
      <c r="E258" s="125">
        <v>0</v>
      </c>
      <c r="F258" s="18"/>
      <c r="G258" s="18"/>
      <c r="H258" s="18"/>
      <c r="I258" s="18"/>
      <c r="J258" s="18"/>
      <c r="K258" s="18"/>
      <c r="L258" s="18"/>
    </row>
    <row r="259" spans="1:12" hidden="1">
      <c r="A259" s="64">
        <f t="shared" si="9"/>
        <v>223</v>
      </c>
      <c r="B259" s="62" t="s">
        <v>691</v>
      </c>
      <c r="C259" s="63" t="s">
        <v>225</v>
      </c>
      <c r="D259" s="124"/>
      <c r="E259" s="125">
        <v>0</v>
      </c>
      <c r="F259" s="18"/>
      <c r="G259" s="18"/>
      <c r="H259" s="18"/>
      <c r="I259" s="18"/>
      <c r="J259" s="18"/>
      <c r="K259" s="18"/>
      <c r="L259" s="18"/>
    </row>
    <row r="260" spans="1:12" hidden="1">
      <c r="A260" s="64">
        <f t="shared" si="9"/>
        <v>224</v>
      </c>
      <c r="B260" s="62" t="s">
        <v>692</v>
      </c>
      <c r="C260" s="63" t="s">
        <v>226</v>
      </c>
      <c r="D260" s="124"/>
      <c r="E260" s="125">
        <v>0</v>
      </c>
      <c r="F260" s="18"/>
      <c r="G260" s="18"/>
      <c r="H260" s="18"/>
      <c r="I260" s="18"/>
      <c r="J260" s="18"/>
      <c r="K260" s="18"/>
      <c r="L260" s="18"/>
    </row>
    <row r="261" spans="1:12" s="17" customFormat="1" hidden="1">
      <c r="A261" s="64">
        <f t="shared" si="9"/>
        <v>225</v>
      </c>
      <c r="B261" s="62" t="s">
        <v>693</v>
      </c>
      <c r="C261" s="63" t="s">
        <v>227</v>
      </c>
      <c r="D261" s="124"/>
      <c r="E261" s="125">
        <v>0</v>
      </c>
      <c r="F261" s="16"/>
      <c r="G261" s="16"/>
      <c r="H261" s="16"/>
      <c r="I261" s="16"/>
      <c r="J261" s="16"/>
      <c r="K261" s="16"/>
      <c r="L261" s="16"/>
    </row>
    <row r="262" spans="1:12" hidden="1">
      <c r="A262" s="64">
        <f t="shared" si="9"/>
        <v>226</v>
      </c>
      <c r="B262" s="62" t="s">
        <v>694</v>
      </c>
      <c r="C262" s="63" t="s">
        <v>228</v>
      </c>
      <c r="D262" s="124"/>
      <c r="E262" s="125">
        <v>0</v>
      </c>
      <c r="F262" s="18"/>
      <c r="G262" s="18"/>
      <c r="H262" s="18"/>
      <c r="I262" s="18"/>
      <c r="J262" s="18"/>
      <c r="K262" s="18"/>
      <c r="L262" s="18"/>
    </row>
    <row r="263" spans="1:12" hidden="1">
      <c r="A263" s="64">
        <f t="shared" si="9"/>
        <v>227</v>
      </c>
      <c r="B263" s="62" t="s">
        <v>695</v>
      </c>
      <c r="C263" s="63" t="s">
        <v>229</v>
      </c>
      <c r="D263" s="124"/>
      <c r="E263" s="125">
        <v>0</v>
      </c>
      <c r="F263" s="18"/>
      <c r="G263" s="18"/>
      <c r="H263" s="18"/>
      <c r="I263" s="18"/>
      <c r="J263" s="18"/>
      <c r="K263" s="18"/>
      <c r="L263" s="18"/>
    </row>
    <row r="264" spans="1:12" hidden="1">
      <c r="A264" s="48">
        <v>21</v>
      </c>
      <c r="B264" s="197" t="s">
        <v>696</v>
      </c>
      <c r="C264" s="15" t="s">
        <v>30</v>
      </c>
      <c r="D264" s="126">
        <v>0</v>
      </c>
      <c r="E264" s="127">
        <v>0</v>
      </c>
      <c r="F264" s="18"/>
      <c r="G264" s="18"/>
      <c r="H264" s="18"/>
      <c r="I264" s="18"/>
      <c r="J264" s="18"/>
      <c r="K264" s="18"/>
      <c r="L264" s="18"/>
    </row>
    <row r="265" spans="1:12" hidden="1">
      <c r="A265" s="347">
        <f>A263+1</f>
        <v>228</v>
      </c>
      <c r="B265" s="62" t="s">
        <v>697</v>
      </c>
      <c r="C265" s="63" t="s">
        <v>230</v>
      </c>
      <c r="D265" s="124"/>
      <c r="E265" s="125">
        <v>0</v>
      </c>
      <c r="F265" s="18"/>
      <c r="G265" s="18"/>
      <c r="H265" s="18"/>
      <c r="I265" s="18"/>
      <c r="J265" s="18"/>
      <c r="K265" s="18"/>
      <c r="L265" s="18"/>
    </row>
    <row r="266" spans="1:12" hidden="1">
      <c r="A266" s="64">
        <f>A265+1</f>
        <v>229</v>
      </c>
      <c r="B266" s="62" t="s">
        <v>698</v>
      </c>
      <c r="C266" s="63" t="s">
        <v>231</v>
      </c>
      <c r="D266" s="124"/>
      <c r="E266" s="125">
        <v>0</v>
      </c>
      <c r="F266" s="18"/>
      <c r="G266" s="18"/>
      <c r="H266" s="18"/>
      <c r="I266" s="18"/>
      <c r="J266" s="18"/>
      <c r="K266" s="18"/>
      <c r="L266" s="18"/>
    </row>
    <row r="267" spans="1:12" s="17" customFormat="1" hidden="1">
      <c r="A267" s="64">
        <f>A266+1</f>
        <v>230</v>
      </c>
      <c r="B267" s="62" t="s">
        <v>699</v>
      </c>
      <c r="C267" s="63" t="s">
        <v>232</v>
      </c>
      <c r="D267" s="124"/>
      <c r="E267" s="125">
        <v>0</v>
      </c>
      <c r="F267" s="16"/>
      <c r="G267" s="16"/>
      <c r="H267" s="16"/>
      <c r="I267" s="16"/>
      <c r="J267" s="16"/>
      <c r="K267" s="16"/>
      <c r="L267" s="16"/>
    </row>
    <row r="268" spans="1:12" hidden="1">
      <c r="A268" s="64">
        <f>A267+1</f>
        <v>231</v>
      </c>
      <c r="B268" s="71" t="s">
        <v>970</v>
      </c>
      <c r="C268" s="72" t="s">
        <v>1284</v>
      </c>
      <c r="D268" s="124"/>
      <c r="E268" s="125">
        <v>0</v>
      </c>
      <c r="F268" s="18"/>
      <c r="G268" s="18"/>
      <c r="H268" s="18"/>
      <c r="I268" s="18"/>
      <c r="J268" s="18"/>
      <c r="K268" s="18"/>
      <c r="L268" s="18"/>
    </row>
    <row r="269" spans="1:12" hidden="1">
      <c r="A269" s="49" t="s">
        <v>1408</v>
      </c>
      <c r="B269" s="82" t="s">
        <v>700</v>
      </c>
      <c r="C269" s="50" t="s">
        <v>233</v>
      </c>
      <c r="D269" s="128"/>
      <c r="E269" s="125">
        <v>0</v>
      </c>
      <c r="F269" s="18"/>
      <c r="G269" s="18"/>
      <c r="H269" s="18"/>
      <c r="I269" s="18"/>
      <c r="J269" s="18"/>
      <c r="K269" s="18"/>
      <c r="L269" s="18"/>
    </row>
    <row r="270" spans="1:12" hidden="1">
      <c r="A270" s="49" t="s">
        <v>1409</v>
      </c>
      <c r="B270" s="82" t="s">
        <v>701</v>
      </c>
      <c r="C270" s="50" t="s">
        <v>234</v>
      </c>
      <c r="D270" s="124"/>
      <c r="E270" s="125">
        <v>0</v>
      </c>
      <c r="F270" s="18"/>
      <c r="G270" s="18"/>
      <c r="H270" s="18"/>
      <c r="I270" s="18"/>
      <c r="J270" s="18"/>
      <c r="K270" s="18"/>
      <c r="L270" s="18"/>
    </row>
    <row r="271" spans="1:12" hidden="1">
      <c r="A271" s="348">
        <f>A268+1</f>
        <v>232</v>
      </c>
      <c r="B271" s="71" t="s">
        <v>1285</v>
      </c>
      <c r="C271" s="72" t="s">
        <v>1286</v>
      </c>
      <c r="D271" s="133"/>
      <c r="E271" s="125">
        <v>0</v>
      </c>
      <c r="F271" s="18"/>
      <c r="G271" s="18"/>
      <c r="H271" s="18"/>
      <c r="I271" s="18"/>
      <c r="J271" s="18"/>
      <c r="K271" s="18"/>
      <c r="L271" s="18"/>
    </row>
    <row r="272" spans="1:12" hidden="1">
      <c r="A272" s="348" t="s">
        <v>1703</v>
      </c>
      <c r="B272" s="82" t="s">
        <v>702</v>
      </c>
      <c r="C272" s="50" t="s">
        <v>235</v>
      </c>
      <c r="D272" s="124"/>
      <c r="E272" s="125">
        <v>0</v>
      </c>
      <c r="F272" s="18"/>
      <c r="G272" s="18"/>
      <c r="H272" s="18"/>
      <c r="I272" s="18"/>
      <c r="J272" s="18"/>
      <c r="K272" s="18"/>
      <c r="L272" s="18"/>
    </row>
    <row r="273" spans="1:12" hidden="1">
      <c r="A273" s="348" t="s">
        <v>1704</v>
      </c>
      <c r="B273" s="82" t="s">
        <v>703</v>
      </c>
      <c r="C273" s="50" t="s">
        <v>236</v>
      </c>
      <c r="D273" s="124"/>
      <c r="E273" s="125">
        <v>0</v>
      </c>
      <c r="F273" s="18"/>
      <c r="G273" s="18"/>
      <c r="H273" s="18"/>
      <c r="I273" s="18"/>
      <c r="J273" s="18"/>
      <c r="K273" s="18"/>
      <c r="L273" s="18"/>
    </row>
    <row r="274" spans="1:12" hidden="1">
      <c r="A274" s="67">
        <f>A271+1</f>
        <v>233</v>
      </c>
      <c r="B274" s="68" t="s">
        <v>704</v>
      </c>
      <c r="C274" s="66" t="s">
        <v>237</v>
      </c>
      <c r="D274" s="124"/>
      <c r="E274" s="125">
        <v>0</v>
      </c>
      <c r="F274" s="18"/>
      <c r="G274" s="18"/>
      <c r="H274" s="18"/>
      <c r="I274" s="18"/>
      <c r="J274" s="18"/>
      <c r="K274" s="18"/>
      <c r="L274" s="18"/>
    </row>
    <row r="275" spans="1:12" hidden="1">
      <c r="A275" s="67">
        <f>A274+1</f>
        <v>234</v>
      </c>
      <c r="B275" s="62" t="s">
        <v>705</v>
      </c>
      <c r="C275" s="63" t="s">
        <v>238</v>
      </c>
      <c r="D275" s="128"/>
      <c r="E275" s="125">
        <v>0</v>
      </c>
      <c r="F275" s="18"/>
      <c r="G275" s="18"/>
      <c r="H275" s="18"/>
      <c r="I275" s="18"/>
      <c r="J275" s="18"/>
      <c r="K275" s="18"/>
      <c r="L275" s="18"/>
    </row>
    <row r="276" spans="1:12" hidden="1">
      <c r="A276" s="67">
        <f>A275+1</f>
        <v>235</v>
      </c>
      <c r="B276" s="62" t="s">
        <v>706</v>
      </c>
      <c r="C276" s="63" t="s">
        <v>239</v>
      </c>
      <c r="D276" s="133"/>
      <c r="E276" s="125">
        <v>0</v>
      </c>
      <c r="F276" s="18"/>
      <c r="G276" s="18"/>
      <c r="H276" s="18"/>
      <c r="I276" s="18"/>
      <c r="J276" s="18"/>
      <c r="K276" s="18"/>
      <c r="L276" s="18"/>
    </row>
    <row r="277" spans="1:12" hidden="1">
      <c r="A277" s="67">
        <f>A276+1</f>
        <v>236</v>
      </c>
      <c r="B277" s="62" t="s">
        <v>1287</v>
      </c>
      <c r="C277" s="63" t="s">
        <v>1288</v>
      </c>
      <c r="D277" s="124"/>
      <c r="E277" s="125">
        <v>0</v>
      </c>
      <c r="F277" s="18"/>
      <c r="G277" s="18"/>
      <c r="H277" s="18"/>
      <c r="I277" s="18"/>
      <c r="J277" s="18"/>
      <c r="K277" s="18"/>
      <c r="L277" s="18"/>
    </row>
    <row r="278" spans="1:12" hidden="1">
      <c r="A278" s="67">
        <f>A277+1</f>
        <v>237</v>
      </c>
      <c r="B278" s="62" t="s">
        <v>1705</v>
      </c>
      <c r="C278" s="63" t="s">
        <v>1706</v>
      </c>
      <c r="D278" s="124"/>
      <c r="E278" s="125">
        <v>0</v>
      </c>
      <c r="F278" s="18"/>
      <c r="G278" s="18"/>
      <c r="H278" s="18"/>
      <c r="I278" s="18"/>
      <c r="J278" s="18"/>
      <c r="K278" s="18"/>
      <c r="L278" s="18"/>
    </row>
    <row r="279" spans="1:12" hidden="1">
      <c r="A279" s="48">
        <v>22</v>
      </c>
      <c r="B279" s="197" t="s">
        <v>707</v>
      </c>
      <c r="C279" s="15" t="s">
        <v>18</v>
      </c>
      <c r="D279" s="126">
        <v>0</v>
      </c>
      <c r="E279" s="127">
        <v>0</v>
      </c>
      <c r="F279" s="18"/>
      <c r="G279" s="18"/>
      <c r="H279" s="18"/>
      <c r="I279" s="18"/>
      <c r="J279" s="18"/>
      <c r="K279" s="18"/>
      <c r="L279" s="18"/>
    </row>
    <row r="280" spans="1:12" hidden="1">
      <c r="A280" s="347">
        <v>238</v>
      </c>
      <c r="B280" s="62" t="s">
        <v>708</v>
      </c>
      <c r="C280" s="63" t="s">
        <v>240</v>
      </c>
      <c r="D280" s="124"/>
      <c r="E280" s="125">
        <v>0</v>
      </c>
      <c r="F280" s="18"/>
      <c r="G280" s="18"/>
      <c r="H280" s="18"/>
      <c r="I280" s="18"/>
      <c r="J280" s="18"/>
      <c r="K280" s="18"/>
      <c r="L280" s="18"/>
    </row>
    <row r="281" spans="1:12" s="17" customFormat="1" hidden="1">
      <c r="A281" s="64">
        <f>A280+1</f>
        <v>239</v>
      </c>
      <c r="B281" s="62" t="s">
        <v>709</v>
      </c>
      <c r="C281" s="63" t="s">
        <v>241</v>
      </c>
      <c r="D281" s="124"/>
      <c r="E281" s="125">
        <v>0</v>
      </c>
      <c r="F281" s="16"/>
      <c r="G281" s="16"/>
      <c r="H281" s="16"/>
      <c r="I281" s="16"/>
      <c r="J281" s="16"/>
      <c r="K281" s="16"/>
      <c r="L281" s="16"/>
    </row>
    <row r="282" spans="1:12" hidden="1">
      <c r="A282" s="64">
        <f>A281+1</f>
        <v>240</v>
      </c>
      <c r="B282" s="62" t="s">
        <v>710</v>
      </c>
      <c r="C282" s="63" t="s">
        <v>242</v>
      </c>
      <c r="D282" s="124"/>
      <c r="E282" s="125">
        <v>0</v>
      </c>
      <c r="F282" s="18"/>
      <c r="G282" s="18"/>
      <c r="H282" s="18"/>
      <c r="I282" s="18"/>
      <c r="J282" s="18"/>
      <c r="K282" s="18"/>
      <c r="L282" s="18"/>
    </row>
    <row r="283" spans="1:12" hidden="1">
      <c r="A283" s="64">
        <f>A282+1</f>
        <v>241</v>
      </c>
      <c r="B283" s="62" t="s">
        <v>711</v>
      </c>
      <c r="C283" s="63" t="s">
        <v>243</v>
      </c>
      <c r="D283" s="124"/>
      <c r="E283" s="125">
        <v>0</v>
      </c>
      <c r="F283" s="18"/>
      <c r="G283" s="18"/>
      <c r="H283" s="18"/>
      <c r="I283" s="18"/>
      <c r="J283" s="18"/>
      <c r="K283" s="18"/>
      <c r="L283" s="18"/>
    </row>
    <row r="284" spans="1:12">
      <c r="A284" s="48">
        <v>23</v>
      </c>
      <c r="B284" s="197" t="s">
        <v>712</v>
      </c>
      <c r="C284" s="15" t="s">
        <v>13</v>
      </c>
      <c r="D284" s="198">
        <v>403</v>
      </c>
      <c r="E284" s="199">
        <v>20622325.100000001</v>
      </c>
      <c r="F284" s="18"/>
      <c r="G284" s="18"/>
      <c r="H284" s="18"/>
      <c r="I284" s="18"/>
      <c r="J284" s="18"/>
      <c r="K284" s="18"/>
      <c r="L284" s="18"/>
    </row>
    <row r="285" spans="1:12" hidden="1">
      <c r="A285" s="347">
        <f>A283+1</f>
        <v>242</v>
      </c>
      <c r="B285" s="62" t="s">
        <v>713</v>
      </c>
      <c r="C285" s="63" t="s">
        <v>244</v>
      </c>
      <c r="D285" s="124"/>
      <c r="E285" s="125">
        <v>0</v>
      </c>
      <c r="F285" s="18"/>
      <c r="G285" s="18"/>
      <c r="H285" s="18"/>
      <c r="I285" s="18"/>
      <c r="J285" s="18"/>
      <c r="K285" s="18"/>
      <c r="L285" s="18"/>
    </row>
    <row r="286" spans="1:12" hidden="1">
      <c r="A286" s="64">
        <f>A285+1</f>
        <v>243</v>
      </c>
      <c r="B286" s="62" t="s">
        <v>714</v>
      </c>
      <c r="C286" s="63" t="s">
        <v>245</v>
      </c>
      <c r="D286" s="124">
        <v>0</v>
      </c>
      <c r="E286" s="125">
        <v>0</v>
      </c>
      <c r="F286" s="18"/>
      <c r="G286" s="18"/>
      <c r="H286" s="18"/>
      <c r="I286" s="18"/>
      <c r="J286" s="18"/>
      <c r="K286" s="18"/>
      <c r="L286" s="18"/>
    </row>
    <row r="287" spans="1:12" ht="31.5" hidden="1">
      <c r="A287" s="64">
        <f>A286+1</f>
        <v>244</v>
      </c>
      <c r="B287" s="62" t="s">
        <v>715</v>
      </c>
      <c r="C287" s="63" t="s">
        <v>1410</v>
      </c>
      <c r="D287" s="124">
        <v>0</v>
      </c>
      <c r="E287" s="125">
        <v>0</v>
      </c>
      <c r="F287" s="18"/>
      <c r="G287" s="18"/>
      <c r="H287" s="18"/>
      <c r="I287" s="18"/>
      <c r="J287" s="18"/>
      <c r="K287" s="18"/>
      <c r="L287" s="18"/>
    </row>
    <row r="288" spans="1:12">
      <c r="A288" s="64">
        <f>A287+1</f>
        <v>245</v>
      </c>
      <c r="B288" s="62" t="s">
        <v>937</v>
      </c>
      <c r="C288" s="63" t="s">
        <v>246</v>
      </c>
      <c r="D288" s="124">
        <v>390</v>
      </c>
      <c r="E288" s="125">
        <v>20042958</v>
      </c>
      <c r="F288" s="18"/>
      <c r="G288" s="18"/>
      <c r="H288" s="18"/>
      <c r="I288" s="18"/>
      <c r="J288" s="18"/>
      <c r="K288" s="18"/>
      <c r="L288" s="18"/>
    </row>
    <row r="289" spans="1:12">
      <c r="A289" s="64">
        <f>A288+1</f>
        <v>246</v>
      </c>
      <c r="B289" s="62" t="s">
        <v>716</v>
      </c>
      <c r="C289" s="63" t="s">
        <v>247</v>
      </c>
      <c r="D289" s="133">
        <v>13</v>
      </c>
      <c r="E289" s="125">
        <v>579367.1</v>
      </c>
      <c r="F289" s="18"/>
      <c r="G289" s="18"/>
      <c r="H289" s="18"/>
      <c r="I289" s="18"/>
      <c r="J289" s="18"/>
      <c r="K289" s="18"/>
      <c r="L289" s="18"/>
    </row>
    <row r="290" spans="1:12" hidden="1">
      <c r="A290" s="64">
        <f>A289+1</f>
        <v>247</v>
      </c>
      <c r="B290" s="62" t="s">
        <v>717</v>
      </c>
      <c r="C290" s="63" t="s">
        <v>248</v>
      </c>
      <c r="D290" s="128"/>
      <c r="E290" s="125">
        <v>0</v>
      </c>
      <c r="F290" s="18"/>
      <c r="G290" s="18"/>
      <c r="H290" s="18"/>
      <c r="I290" s="18"/>
      <c r="J290" s="18"/>
      <c r="K290" s="18"/>
      <c r="L290" s="18"/>
    </row>
    <row r="291" spans="1:12" hidden="1">
      <c r="A291" s="48">
        <v>24</v>
      </c>
      <c r="B291" s="197" t="s">
        <v>718</v>
      </c>
      <c r="C291" s="15" t="s">
        <v>11</v>
      </c>
      <c r="D291" s="126">
        <v>0</v>
      </c>
      <c r="E291" s="127">
        <v>0</v>
      </c>
      <c r="F291" s="18"/>
      <c r="G291" s="18"/>
      <c r="H291" s="18"/>
      <c r="I291" s="18"/>
      <c r="J291" s="18"/>
      <c r="K291" s="18"/>
      <c r="L291" s="18"/>
    </row>
    <row r="292" spans="1:12" hidden="1">
      <c r="A292" s="347">
        <f>A290+1</f>
        <v>248</v>
      </c>
      <c r="B292" s="62" t="s">
        <v>719</v>
      </c>
      <c r="C292" s="63" t="s">
        <v>249</v>
      </c>
      <c r="D292" s="124"/>
      <c r="E292" s="125">
        <v>0</v>
      </c>
      <c r="F292" s="18"/>
      <c r="G292" s="18"/>
      <c r="H292" s="18"/>
      <c r="I292" s="18"/>
      <c r="J292" s="18"/>
      <c r="K292" s="18"/>
      <c r="L292" s="18"/>
    </row>
    <row r="293" spans="1:12" hidden="1">
      <c r="A293" s="64">
        <f>A292+1</f>
        <v>249</v>
      </c>
      <c r="B293" s="62" t="s">
        <v>720</v>
      </c>
      <c r="C293" s="63" t="s">
        <v>250</v>
      </c>
      <c r="D293" s="124"/>
      <c r="E293" s="125">
        <v>0</v>
      </c>
      <c r="F293" s="18"/>
      <c r="G293" s="18"/>
      <c r="H293" s="18"/>
      <c r="I293" s="18"/>
      <c r="J293" s="18"/>
      <c r="K293" s="18"/>
      <c r="L293" s="18"/>
    </row>
    <row r="294" spans="1:12" hidden="1">
      <c r="A294" s="64">
        <f>A293+1</f>
        <v>250</v>
      </c>
      <c r="B294" s="62" t="s">
        <v>721</v>
      </c>
      <c r="C294" s="63" t="s">
        <v>251</v>
      </c>
      <c r="D294" s="124"/>
      <c r="E294" s="125">
        <v>0</v>
      </c>
      <c r="F294" s="18"/>
      <c r="G294" s="18"/>
      <c r="H294" s="18"/>
      <c r="I294" s="18"/>
      <c r="J294" s="18"/>
      <c r="K294" s="18"/>
      <c r="L294" s="18"/>
    </row>
    <row r="295" spans="1:12" hidden="1">
      <c r="A295" s="64">
        <f>A294+1</f>
        <v>251</v>
      </c>
      <c r="B295" s="62" t="s">
        <v>722</v>
      </c>
      <c r="C295" s="63" t="s">
        <v>252</v>
      </c>
      <c r="D295" s="124"/>
      <c r="E295" s="125">
        <v>0</v>
      </c>
      <c r="F295" s="18"/>
      <c r="G295" s="18"/>
      <c r="H295" s="18"/>
      <c r="I295" s="18"/>
      <c r="J295" s="18"/>
      <c r="K295" s="18"/>
      <c r="L295" s="18"/>
    </row>
    <row r="296" spans="1:12">
      <c r="A296" s="48">
        <v>25</v>
      </c>
      <c r="B296" s="197" t="s">
        <v>723</v>
      </c>
      <c r="C296" s="15" t="s">
        <v>253</v>
      </c>
      <c r="D296" s="126">
        <v>128</v>
      </c>
      <c r="E296" s="127">
        <v>4842108.6999999993</v>
      </c>
      <c r="F296" s="18"/>
      <c r="G296" s="18"/>
      <c r="H296" s="18"/>
      <c r="I296" s="18"/>
      <c r="J296" s="18"/>
      <c r="K296" s="18"/>
      <c r="L296" s="18"/>
    </row>
    <row r="297" spans="1:12" s="17" customFormat="1">
      <c r="A297" s="347">
        <f>A295+1</f>
        <v>252</v>
      </c>
      <c r="B297" s="82" t="s">
        <v>724</v>
      </c>
      <c r="C297" s="19" t="s">
        <v>254</v>
      </c>
      <c r="D297" s="124">
        <v>69</v>
      </c>
      <c r="E297" s="125">
        <v>2354804.4</v>
      </c>
      <c r="F297" s="16"/>
      <c r="G297" s="16"/>
      <c r="H297" s="16"/>
      <c r="I297" s="16"/>
      <c r="J297" s="16"/>
      <c r="K297" s="16"/>
      <c r="L297" s="16"/>
    </row>
    <row r="298" spans="1:12">
      <c r="A298" s="347">
        <f>A297+1</f>
        <v>253</v>
      </c>
      <c r="B298" s="62" t="s">
        <v>725</v>
      </c>
      <c r="C298" s="63" t="s">
        <v>255</v>
      </c>
      <c r="D298" s="124"/>
      <c r="E298" s="125">
        <v>0</v>
      </c>
      <c r="F298" s="18"/>
      <c r="G298" s="18"/>
      <c r="H298" s="18"/>
      <c r="I298" s="18"/>
      <c r="J298" s="18"/>
      <c r="K298" s="18"/>
      <c r="L298" s="18"/>
    </row>
    <row r="299" spans="1:12">
      <c r="A299" s="347">
        <f t="shared" ref="A299:A311" si="10">A298+1</f>
        <v>254</v>
      </c>
      <c r="B299" s="62" t="s">
        <v>726</v>
      </c>
      <c r="C299" s="63" t="s">
        <v>256</v>
      </c>
      <c r="D299" s="124">
        <v>59</v>
      </c>
      <c r="E299" s="125">
        <v>2487304.2999999998</v>
      </c>
      <c r="F299" s="18"/>
      <c r="G299" s="18"/>
      <c r="H299" s="18"/>
      <c r="I299" s="18"/>
      <c r="J299" s="18"/>
      <c r="K299" s="18"/>
      <c r="L299" s="18"/>
    </row>
    <row r="300" spans="1:12" hidden="1">
      <c r="A300" s="347">
        <f t="shared" si="10"/>
        <v>255</v>
      </c>
      <c r="B300" s="62" t="s">
        <v>727</v>
      </c>
      <c r="C300" s="63" t="s">
        <v>257</v>
      </c>
      <c r="D300" s="124">
        <v>0</v>
      </c>
      <c r="E300" s="125">
        <v>0</v>
      </c>
      <c r="F300" s="18"/>
      <c r="G300" s="18"/>
      <c r="H300" s="18"/>
      <c r="I300" s="18"/>
      <c r="J300" s="18"/>
      <c r="K300" s="18"/>
      <c r="L300" s="18"/>
    </row>
    <row r="301" spans="1:12" hidden="1">
      <c r="A301" s="347">
        <f t="shared" si="10"/>
        <v>256</v>
      </c>
      <c r="B301" s="62" t="s">
        <v>728</v>
      </c>
      <c r="C301" s="63" t="s">
        <v>258</v>
      </c>
      <c r="D301" s="124">
        <v>0</v>
      </c>
      <c r="E301" s="125">
        <v>0</v>
      </c>
      <c r="F301" s="18"/>
      <c r="G301" s="18"/>
      <c r="H301" s="18"/>
      <c r="I301" s="18"/>
      <c r="J301" s="18"/>
      <c r="K301" s="18"/>
      <c r="L301" s="18"/>
    </row>
    <row r="302" spans="1:12" hidden="1">
      <c r="A302" s="347">
        <f t="shared" si="10"/>
        <v>257</v>
      </c>
      <c r="B302" s="62" t="s">
        <v>729</v>
      </c>
      <c r="C302" s="63" t="s">
        <v>259</v>
      </c>
      <c r="D302" s="133">
        <v>0</v>
      </c>
      <c r="E302" s="125">
        <v>0</v>
      </c>
      <c r="F302" s="18"/>
      <c r="G302" s="18"/>
      <c r="H302" s="18"/>
      <c r="I302" s="18"/>
      <c r="J302" s="18"/>
      <c r="K302" s="18"/>
      <c r="L302" s="18"/>
    </row>
    <row r="303" spans="1:12" hidden="1">
      <c r="A303" s="347">
        <f t="shared" si="10"/>
        <v>258</v>
      </c>
      <c r="B303" s="62" t="s">
        <v>730</v>
      </c>
      <c r="C303" s="63" t="s">
        <v>260</v>
      </c>
      <c r="D303" s="124">
        <v>0</v>
      </c>
      <c r="E303" s="125">
        <v>0</v>
      </c>
      <c r="F303" s="18"/>
      <c r="G303" s="18"/>
      <c r="H303" s="18"/>
      <c r="I303" s="18"/>
      <c r="J303" s="18"/>
      <c r="K303" s="18"/>
      <c r="L303" s="18"/>
    </row>
    <row r="304" spans="1:12" ht="18.75" hidden="1" customHeight="1">
      <c r="A304" s="347">
        <f t="shared" si="10"/>
        <v>259</v>
      </c>
      <c r="B304" s="62" t="s">
        <v>731</v>
      </c>
      <c r="C304" s="63" t="s">
        <v>261</v>
      </c>
      <c r="D304" s="133">
        <v>0</v>
      </c>
      <c r="E304" s="125">
        <v>0</v>
      </c>
      <c r="F304" s="18"/>
      <c r="G304" s="18"/>
      <c r="H304" s="18"/>
      <c r="I304" s="18"/>
      <c r="J304" s="18"/>
      <c r="K304" s="18"/>
      <c r="L304" s="18"/>
    </row>
    <row r="305" spans="1:12" hidden="1">
      <c r="A305" s="347">
        <f t="shared" si="10"/>
        <v>260</v>
      </c>
      <c r="B305" s="62" t="s">
        <v>732</v>
      </c>
      <c r="C305" s="63" t="s">
        <v>262</v>
      </c>
      <c r="D305" s="124"/>
      <c r="E305" s="125">
        <v>0</v>
      </c>
      <c r="F305" s="18"/>
      <c r="G305" s="18"/>
      <c r="H305" s="18"/>
      <c r="I305" s="18"/>
      <c r="J305" s="18"/>
      <c r="K305" s="18"/>
      <c r="L305" s="18"/>
    </row>
    <row r="306" spans="1:12" hidden="1">
      <c r="A306" s="347">
        <f t="shared" si="10"/>
        <v>261</v>
      </c>
      <c r="B306" s="62" t="s">
        <v>733</v>
      </c>
      <c r="C306" s="63" t="s">
        <v>263</v>
      </c>
      <c r="D306" s="128"/>
      <c r="E306" s="125">
        <v>0</v>
      </c>
      <c r="F306" s="18"/>
      <c r="G306" s="18"/>
      <c r="H306" s="18"/>
      <c r="I306" s="18"/>
      <c r="J306" s="18"/>
      <c r="K306" s="18"/>
      <c r="L306" s="18"/>
    </row>
    <row r="307" spans="1:12" hidden="1">
      <c r="A307" s="347">
        <f t="shared" si="10"/>
        <v>262</v>
      </c>
      <c r="B307" s="62" t="s">
        <v>734</v>
      </c>
      <c r="C307" s="63" t="s">
        <v>264</v>
      </c>
      <c r="D307" s="124"/>
      <c r="E307" s="125">
        <v>0</v>
      </c>
      <c r="F307" s="18"/>
      <c r="G307" s="18"/>
      <c r="H307" s="18"/>
      <c r="I307" s="18"/>
      <c r="J307" s="18"/>
      <c r="K307" s="18"/>
      <c r="L307" s="18"/>
    </row>
    <row r="308" spans="1:12" hidden="1">
      <c r="A308" s="347">
        <f t="shared" si="10"/>
        <v>263</v>
      </c>
      <c r="B308" s="62" t="s">
        <v>735</v>
      </c>
      <c r="C308" s="63" t="s">
        <v>265</v>
      </c>
      <c r="D308" s="124"/>
      <c r="E308" s="125">
        <v>0</v>
      </c>
      <c r="F308" s="18"/>
      <c r="G308" s="18"/>
      <c r="H308" s="18"/>
      <c r="I308" s="18"/>
      <c r="J308" s="18"/>
      <c r="K308" s="18"/>
      <c r="L308" s="18"/>
    </row>
    <row r="309" spans="1:12" hidden="1">
      <c r="A309" s="347">
        <f t="shared" si="10"/>
        <v>264</v>
      </c>
      <c r="B309" s="62" t="s">
        <v>1707</v>
      </c>
      <c r="C309" s="63" t="s">
        <v>1708</v>
      </c>
      <c r="D309" s="124"/>
      <c r="E309" s="125">
        <v>0</v>
      </c>
      <c r="F309" s="18"/>
      <c r="G309" s="18"/>
      <c r="H309" s="18"/>
      <c r="I309" s="18"/>
      <c r="J309" s="18"/>
      <c r="K309" s="18"/>
      <c r="L309" s="18"/>
    </row>
    <row r="310" spans="1:12" hidden="1">
      <c r="A310" s="347">
        <f t="shared" si="10"/>
        <v>265</v>
      </c>
      <c r="B310" s="62" t="s">
        <v>1709</v>
      </c>
      <c r="C310" s="63" t="s">
        <v>1710</v>
      </c>
      <c r="D310" s="124"/>
      <c r="E310" s="125">
        <v>0</v>
      </c>
      <c r="F310" s="18"/>
      <c r="G310" s="18"/>
      <c r="H310" s="18"/>
      <c r="I310" s="18"/>
      <c r="J310" s="18"/>
      <c r="K310" s="18"/>
      <c r="L310" s="18"/>
    </row>
    <row r="311" spans="1:12" hidden="1">
      <c r="A311" s="347">
        <f t="shared" si="10"/>
        <v>266</v>
      </c>
      <c r="B311" s="62" t="s">
        <v>1711</v>
      </c>
      <c r="C311" s="63" t="s">
        <v>1712</v>
      </c>
      <c r="D311" s="124"/>
      <c r="E311" s="125">
        <v>0</v>
      </c>
      <c r="F311" s="18"/>
      <c r="G311" s="18"/>
      <c r="H311" s="18"/>
      <c r="I311" s="18"/>
      <c r="J311" s="18"/>
      <c r="K311" s="18"/>
      <c r="L311" s="18"/>
    </row>
    <row r="312" spans="1:12" hidden="1">
      <c r="A312" s="48">
        <v>26</v>
      </c>
      <c r="B312" s="197" t="s">
        <v>736</v>
      </c>
      <c r="C312" s="15" t="s">
        <v>266</v>
      </c>
      <c r="D312" s="126">
        <v>0</v>
      </c>
      <c r="E312" s="127">
        <v>0</v>
      </c>
      <c r="F312" s="18"/>
      <c r="G312" s="18"/>
      <c r="H312" s="18"/>
      <c r="I312" s="18"/>
      <c r="J312" s="18"/>
      <c r="K312" s="18"/>
      <c r="L312" s="18"/>
    </row>
    <row r="313" spans="1:12" hidden="1">
      <c r="A313" s="347">
        <v>267</v>
      </c>
      <c r="B313" s="62" t="s">
        <v>737</v>
      </c>
      <c r="C313" s="63" t="s">
        <v>267</v>
      </c>
      <c r="D313" s="124"/>
      <c r="E313" s="125">
        <v>0</v>
      </c>
      <c r="F313" s="18"/>
      <c r="G313" s="18"/>
      <c r="H313" s="18"/>
      <c r="I313" s="18"/>
      <c r="J313" s="18"/>
      <c r="K313" s="18"/>
      <c r="L313" s="18"/>
    </row>
    <row r="314" spans="1:12">
      <c r="A314" s="48">
        <v>27</v>
      </c>
      <c r="B314" s="197" t="s">
        <v>738</v>
      </c>
      <c r="C314" s="15" t="s">
        <v>19</v>
      </c>
      <c r="D314" s="126">
        <v>831</v>
      </c>
      <c r="E314" s="127">
        <v>20671070.699999999</v>
      </c>
      <c r="F314" s="18"/>
      <c r="G314" s="18"/>
      <c r="H314" s="18"/>
      <c r="I314" s="18"/>
      <c r="J314" s="18"/>
      <c r="K314" s="18"/>
      <c r="L314" s="18"/>
    </row>
    <row r="315" spans="1:12">
      <c r="A315" s="347">
        <f>A313+1</f>
        <v>268</v>
      </c>
      <c r="B315" s="62" t="s">
        <v>739</v>
      </c>
      <c r="C315" s="63" t="s">
        <v>268</v>
      </c>
      <c r="D315" s="124">
        <v>60</v>
      </c>
      <c r="E315" s="125">
        <v>1426134</v>
      </c>
      <c r="F315" s="18"/>
      <c r="G315" s="18"/>
      <c r="H315" s="18"/>
      <c r="I315" s="18"/>
      <c r="J315" s="18"/>
      <c r="K315" s="18"/>
      <c r="L315" s="18"/>
    </row>
    <row r="316" spans="1:12">
      <c r="A316" s="347">
        <f>A315+1</f>
        <v>269</v>
      </c>
      <c r="B316" s="62" t="s">
        <v>740</v>
      </c>
      <c r="C316" s="63" t="s">
        <v>1411</v>
      </c>
      <c r="D316" s="124"/>
      <c r="E316" s="125">
        <v>0</v>
      </c>
      <c r="F316" s="18"/>
      <c r="G316" s="18"/>
      <c r="H316" s="18"/>
      <c r="I316" s="18"/>
      <c r="J316" s="18"/>
      <c r="K316" s="18"/>
      <c r="L316" s="18"/>
    </row>
    <row r="317" spans="1:12" s="17" customFormat="1">
      <c r="A317" s="347">
        <f t="shared" ref="A317:A328" si="11">A316+1</f>
        <v>270</v>
      </c>
      <c r="B317" s="62" t="s">
        <v>741</v>
      </c>
      <c r="C317" s="63" t="s">
        <v>269</v>
      </c>
      <c r="D317" s="124">
        <v>60</v>
      </c>
      <c r="E317" s="125">
        <v>1387590</v>
      </c>
      <c r="F317" s="16"/>
      <c r="G317" s="16"/>
      <c r="H317" s="16"/>
      <c r="I317" s="16"/>
      <c r="J317" s="16"/>
      <c r="K317" s="16"/>
      <c r="L317" s="16"/>
    </row>
    <row r="318" spans="1:12">
      <c r="A318" s="347">
        <f t="shared" si="11"/>
        <v>271</v>
      </c>
      <c r="B318" s="62" t="s">
        <v>742</v>
      </c>
      <c r="C318" s="63" t="s">
        <v>270</v>
      </c>
      <c r="D318" s="124">
        <v>150</v>
      </c>
      <c r="E318" s="125">
        <v>3553290</v>
      </c>
      <c r="F318" s="18"/>
      <c r="G318" s="18"/>
      <c r="H318" s="18"/>
      <c r="I318" s="18"/>
      <c r="J318" s="18"/>
      <c r="K318" s="18"/>
      <c r="L318" s="18"/>
    </row>
    <row r="319" spans="1:12">
      <c r="A319" s="347">
        <f t="shared" si="11"/>
        <v>272</v>
      </c>
      <c r="B319" s="62" t="s">
        <v>743</v>
      </c>
      <c r="C319" s="63" t="s">
        <v>271</v>
      </c>
      <c r="D319" s="124">
        <v>215</v>
      </c>
      <c r="E319" s="125">
        <v>4834081.5</v>
      </c>
      <c r="F319" s="18"/>
      <c r="G319" s="18"/>
      <c r="H319" s="18"/>
      <c r="I319" s="18"/>
      <c r="J319" s="18"/>
      <c r="K319" s="18"/>
      <c r="L319" s="18"/>
    </row>
    <row r="320" spans="1:12">
      <c r="A320" s="347">
        <f t="shared" si="11"/>
        <v>273</v>
      </c>
      <c r="B320" s="62" t="s">
        <v>744</v>
      </c>
      <c r="C320" s="63" t="s">
        <v>272</v>
      </c>
      <c r="D320" s="124">
        <v>80</v>
      </c>
      <c r="E320" s="125">
        <v>2004296</v>
      </c>
      <c r="F320" s="18"/>
      <c r="G320" s="18"/>
      <c r="H320" s="18"/>
      <c r="I320" s="18"/>
      <c r="J320" s="18"/>
      <c r="K320" s="18"/>
      <c r="L320" s="18"/>
    </row>
    <row r="321" spans="1:12">
      <c r="A321" s="347">
        <f t="shared" si="11"/>
        <v>274</v>
      </c>
      <c r="B321" s="62" t="s">
        <v>745</v>
      </c>
      <c r="C321" s="63" t="s">
        <v>273</v>
      </c>
      <c r="D321" s="124">
        <v>10</v>
      </c>
      <c r="E321" s="125">
        <v>546042</v>
      </c>
      <c r="F321" s="18"/>
      <c r="G321" s="18"/>
      <c r="H321" s="18"/>
      <c r="I321" s="18"/>
      <c r="J321" s="18"/>
      <c r="K321" s="18"/>
      <c r="L321" s="18"/>
    </row>
    <row r="322" spans="1:12">
      <c r="A322" s="347">
        <f t="shared" si="11"/>
        <v>275</v>
      </c>
      <c r="B322" s="62" t="s">
        <v>746</v>
      </c>
      <c r="C322" s="63" t="s">
        <v>274</v>
      </c>
      <c r="D322" s="133">
        <v>56</v>
      </c>
      <c r="E322" s="125">
        <v>1403007.2</v>
      </c>
      <c r="F322" s="18"/>
      <c r="G322" s="18"/>
      <c r="H322" s="18"/>
      <c r="I322" s="18"/>
      <c r="J322" s="18"/>
      <c r="K322" s="18"/>
      <c r="L322" s="18"/>
    </row>
    <row r="323" spans="1:12">
      <c r="A323" s="347">
        <f t="shared" si="11"/>
        <v>276</v>
      </c>
      <c r="B323" s="62" t="s">
        <v>747</v>
      </c>
      <c r="C323" s="63" t="s">
        <v>275</v>
      </c>
      <c r="D323" s="124">
        <v>0</v>
      </c>
      <c r="E323" s="125">
        <v>0</v>
      </c>
      <c r="F323" s="18"/>
      <c r="G323" s="18"/>
      <c r="H323" s="18"/>
      <c r="I323" s="18"/>
      <c r="J323" s="18"/>
      <c r="K323" s="18"/>
      <c r="L323" s="18"/>
    </row>
    <row r="324" spans="1:12">
      <c r="A324" s="347">
        <f t="shared" si="11"/>
        <v>277</v>
      </c>
      <c r="B324" s="62" t="s">
        <v>748</v>
      </c>
      <c r="C324" s="63" t="s">
        <v>276</v>
      </c>
      <c r="D324" s="124">
        <v>140</v>
      </c>
      <c r="E324" s="125">
        <v>3372614</v>
      </c>
      <c r="F324" s="18"/>
      <c r="G324" s="18"/>
      <c r="H324" s="18"/>
      <c r="I324" s="18"/>
      <c r="J324" s="18"/>
      <c r="K324" s="18"/>
      <c r="L324" s="18"/>
    </row>
    <row r="325" spans="1:12">
      <c r="A325" s="347">
        <f t="shared" si="11"/>
        <v>278</v>
      </c>
      <c r="B325" s="62" t="s">
        <v>749</v>
      </c>
      <c r="C325" s="63" t="s">
        <v>277</v>
      </c>
      <c r="D325" s="124">
        <v>60</v>
      </c>
      <c r="E325" s="125">
        <v>2144016</v>
      </c>
      <c r="F325" s="18"/>
      <c r="G325" s="18"/>
      <c r="H325" s="18"/>
      <c r="I325" s="18"/>
      <c r="J325" s="18"/>
      <c r="K325" s="18"/>
      <c r="L325" s="18"/>
    </row>
    <row r="326" spans="1:12" hidden="1">
      <c r="A326" s="347">
        <f t="shared" si="11"/>
        <v>279</v>
      </c>
      <c r="B326" s="62" t="s">
        <v>750</v>
      </c>
      <c r="C326" s="63" t="s">
        <v>278</v>
      </c>
      <c r="D326" s="124"/>
      <c r="E326" s="125">
        <v>0</v>
      </c>
      <c r="F326" s="18"/>
      <c r="G326" s="18"/>
      <c r="H326" s="18"/>
      <c r="I326" s="18"/>
      <c r="J326" s="18"/>
      <c r="K326" s="18"/>
      <c r="L326" s="18"/>
    </row>
    <row r="327" spans="1:12" hidden="1">
      <c r="A327" s="347">
        <f t="shared" si="11"/>
        <v>280</v>
      </c>
      <c r="B327" s="62" t="s">
        <v>751</v>
      </c>
      <c r="C327" s="63" t="s">
        <v>279</v>
      </c>
      <c r="D327" s="124">
        <v>0</v>
      </c>
      <c r="E327" s="125">
        <v>0</v>
      </c>
      <c r="F327" s="18"/>
      <c r="G327" s="18"/>
      <c r="H327" s="18"/>
      <c r="I327" s="18"/>
      <c r="J327" s="18"/>
      <c r="K327" s="18"/>
      <c r="L327" s="18"/>
    </row>
    <row r="328" spans="1:12" ht="31.5" hidden="1">
      <c r="A328" s="347">
        <f t="shared" si="11"/>
        <v>281</v>
      </c>
      <c r="B328" s="62" t="s">
        <v>752</v>
      </c>
      <c r="C328" s="63" t="s">
        <v>280</v>
      </c>
      <c r="D328" s="133"/>
      <c r="E328" s="125">
        <v>0</v>
      </c>
      <c r="F328" s="18"/>
      <c r="G328" s="18"/>
      <c r="H328" s="18"/>
      <c r="I328" s="18"/>
      <c r="J328" s="18"/>
      <c r="K328" s="18"/>
      <c r="L328" s="18"/>
    </row>
    <row r="329" spans="1:12" hidden="1">
      <c r="A329" s="48">
        <v>28</v>
      </c>
      <c r="B329" s="197" t="s">
        <v>753</v>
      </c>
      <c r="C329" s="15" t="s">
        <v>281</v>
      </c>
      <c r="D329" s="131">
        <v>0</v>
      </c>
      <c r="E329" s="132">
        <v>0</v>
      </c>
      <c r="F329" s="18"/>
      <c r="G329" s="18"/>
      <c r="H329" s="18"/>
      <c r="I329" s="18"/>
      <c r="J329" s="18"/>
      <c r="K329" s="18"/>
      <c r="L329" s="18"/>
    </row>
    <row r="330" spans="1:12" hidden="1">
      <c r="A330" s="347">
        <f>A328+1</f>
        <v>282</v>
      </c>
      <c r="B330" s="62" t="s">
        <v>754</v>
      </c>
      <c r="C330" s="63" t="s">
        <v>282</v>
      </c>
      <c r="D330" s="124"/>
      <c r="E330" s="125">
        <v>0</v>
      </c>
      <c r="F330" s="18"/>
      <c r="G330" s="18"/>
      <c r="H330" s="18"/>
      <c r="I330" s="18"/>
      <c r="J330" s="18"/>
      <c r="K330" s="18"/>
      <c r="L330" s="18"/>
    </row>
    <row r="331" spans="1:12" hidden="1">
      <c r="A331" s="347">
        <f>A330+1</f>
        <v>283</v>
      </c>
      <c r="B331" s="62" t="s">
        <v>755</v>
      </c>
      <c r="C331" s="63" t="s">
        <v>283</v>
      </c>
      <c r="D331" s="124"/>
      <c r="E331" s="125">
        <v>0</v>
      </c>
      <c r="F331" s="18"/>
      <c r="G331" s="18"/>
      <c r="H331" s="18"/>
      <c r="I331" s="18"/>
      <c r="J331" s="18"/>
      <c r="K331" s="18"/>
      <c r="L331" s="18"/>
    </row>
    <row r="332" spans="1:12" hidden="1">
      <c r="A332" s="347">
        <f>A331+1</f>
        <v>284</v>
      </c>
      <c r="B332" s="62" t="s">
        <v>756</v>
      </c>
      <c r="C332" s="63" t="s">
        <v>284</v>
      </c>
      <c r="D332" s="124"/>
      <c r="E332" s="125">
        <v>0</v>
      </c>
      <c r="F332" s="18"/>
      <c r="G332" s="18"/>
      <c r="H332" s="18"/>
      <c r="I332" s="18"/>
      <c r="J332" s="18"/>
      <c r="K332" s="18"/>
      <c r="L332" s="18"/>
    </row>
    <row r="333" spans="1:12" hidden="1">
      <c r="A333" s="347">
        <f>A332+1</f>
        <v>285</v>
      </c>
      <c r="B333" s="62" t="s">
        <v>757</v>
      </c>
      <c r="C333" s="63" t="s">
        <v>285</v>
      </c>
      <c r="D333" s="124"/>
      <c r="E333" s="125">
        <v>0</v>
      </c>
      <c r="F333" s="18"/>
      <c r="G333" s="18"/>
      <c r="H333" s="18"/>
      <c r="I333" s="18"/>
      <c r="J333" s="18"/>
      <c r="K333" s="18"/>
      <c r="L333" s="18"/>
    </row>
    <row r="334" spans="1:12" hidden="1">
      <c r="A334" s="347">
        <f>A333+1</f>
        <v>286</v>
      </c>
      <c r="B334" s="62" t="s">
        <v>758</v>
      </c>
      <c r="C334" s="63" t="s">
        <v>286</v>
      </c>
      <c r="D334" s="124"/>
      <c r="E334" s="125">
        <v>0</v>
      </c>
      <c r="F334" s="18"/>
      <c r="G334" s="18"/>
      <c r="H334" s="18"/>
      <c r="I334" s="18"/>
      <c r="J334" s="18"/>
      <c r="K334" s="18"/>
      <c r="L334" s="18"/>
    </row>
    <row r="335" spans="1:12">
      <c r="A335" s="48">
        <v>29</v>
      </c>
      <c r="B335" s="197" t="s">
        <v>759</v>
      </c>
      <c r="C335" s="15" t="s">
        <v>287</v>
      </c>
      <c r="D335" s="126">
        <v>155</v>
      </c>
      <c r="E335" s="127">
        <v>8552383</v>
      </c>
      <c r="F335" s="18"/>
      <c r="G335" s="18"/>
      <c r="H335" s="18"/>
      <c r="I335" s="18"/>
      <c r="J335" s="18"/>
      <c r="K335" s="18"/>
      <c r="L335" s="18"/>
    </row>
    <row r="336" spans="1:12" s="17" customFormat="1">
      <c r="A336" s="349">
        <f>A334+1</f>
        <v>287</v>
      </c>
      <c r="B336" s="82" t="s">
        <v>760</v>
      </c>
      <c r="C336" s="19" t="s">
        <v>288</v>
      </c>
      <c r="D336" s="124"/>
      <c r="E336" s="125">
        <v>0</v>
      </c>
      <c r="F336" s="16"/>
      <c r="G336" s="16"/>
      <c r="H336" s="16"/>
      <c r="I336" s="16"/>
      <c r="J336" s="16"/>
      <c r="K336" s="16"/>
      <c r="L336" s="16"/>
    </row>
    <row r="337" spans="1:12">
      <c r="A337" s="49">
        <f>A336+1</f>
        <v>288</v>
      </c>
      <c r="B337" s="82" t="s">
        <v>761</v>
      </c>
      <c r="C337" s="19" t="s">
        <v>289</v>
      </c>
      <c r="D337" s="124">
        <v>40</v>
      </c>
      <c r="E337" s="125">
        <v>1952904</v>
      </c>
      <c r="F337" s="18"/>
      <c r="G337" s="18"/>
      <c r="H337" s="18"/>
      <c r="I337" s="18"/>
      <c r="J337" s="18"/>
      <c r="K337" s="18"/>
      <c r="L337" s="18"/>
    </row>
    <row r="338" spans="1:12" hidden="1">
      <c r="A338" s="49">
        <f t="shared" ref="A338:A348" si="12">A337+1</f>
        <v>289</v>
      </c>
      <c r="B338" s="82" t="s">
        <v>762</v>
      </c>
      <c r="C338" s="19" t="s">
        <v>290</v>
      </c>
      <c r="D338" s="124"/>
      <c r="E338" s="125">
        <v>0</v>
      </c>
      <c r="F338" s="18"/>
      <c r="G338" s="18"/>
      <c r="H338" s="18"/>
      <c r="I338" s="18"/>
      <c r="J338" s="18"/>
      <c r="K338" s="18"/>
      <c r="L338" s="18"/>
    </row>
    <row r="339" spans="1:12" hidden="1">
      <c r="A339" s="49">
        <f t="shared" si="12"/>
        <v>290</v>
      </c>
      <c r="B339" s="82" t="s">
        <v>763</v>
      </c>
      <c r="C339" s="19" t="s">
        <v>291</v>
      </c>
      <c r="D339" s="124"/>
      <c r="E339" s="125">
        <v>0</v>
      </c>
      <c r="F339" s="18"/>
      <c r="G339" s="18"/>
      <c r="H339" s="18"/>
      <c r="I339" s="18"/>
      <c r="J339" s="18"/>
      <c r="K339" s="18"/>
      <c r="L339" s="18"/>
    </row>
    <row r="340" spans="1:12" hidden="1">
      <c r="A340" s="49">
        <f t="shared" si="12"/>
        <v>291</v>
      </c>
      <c r="B340" s="82" t="s">
        <v>764</v>
      </c>
      <c r="C340" s="19" t="s">
        <v>292</v>
      </c>
      <c r="D340" s="124"/>
      <c r="E340" s="125">
        <v>0</v>
      </c>
      <c r="F340" s="18"/>
      <c r="G340" s="18"/>
      <c r="H340" s="18"/>
      <c r="I340" s="18"/>
      <c r="J340" s="18"/>
      <c r="K340" s="18"/>
      <c r="L340" s="18"/>
    </row>
    <row r="341" spans="1:12">
      <c r="A341" s="49">
        <f t="shared" si="12"/>
        <v>292</v>
      </c>
      <c r="B341" s="82" t="s">
        <v>765</v>
      </c>
      <c r="C341" s="19" t="s">
        <v>293</v>
      </c>
      <c r="D341" s="124">
        <v>60</v>
      </c>
      <c r="E341" s="125">
        <v>3468972</v>
      </c>
      <c r="F341" s="18"/>
      <c r="G341" s="18"/>
      <c r="H341" s="18"/>
      <c r="I341" s="18"/>
      <c r="J341" s="18"/>
      <c r="K341" s="18"/>
      <c r="L341" s="18"/>
    </row>
    <row r="342" spans="1:12">
      <c r="A342" s="49">
        <f t="shared" si="12"/>
        <v>293</v>
      </c>
      <c r="B342" s="82" t="s">
        <v>766</v>
      </c>
      <c r="C342" s="19" t="s">
        <v>294</v>
      </c>
      <c r="D342" s="133">
        <v>0</v>
      </c>
      <c r="E342" s="125">
        <v>0</v>
      </c>
      <c r="F342" s="18"/>
      <c r="G342" s="18"/>
      <c r="H342" s="18"/>
      <c r="I342" s="18"/>
      <c r="J342" s="18"/>
      <c r="K342" s="18"/>
      <c r="L342" s="18"/>
    </row>
    <row r="343" spans="1:12">
      <c r="A343" s="49">
        <f t="shared" si="12"/>
        <v>294</v>
      </c>
      <c r="B343" s="82" t="s">
        <v>767</v>
      </c>
      <c r="C343" s="19" t="s">
        <v>295</v>
      </c>
      <c r="D343" s="124">
        <v>0</v>
      </c>
      <c r="E343" s="125">
        <v>0</v>
      </c>
      <c r="F343" s="18"/>
      <c r="G343" s="18"/>
      <c r="H343" s="18"/>
      <c r="I343" s="18"/>
      <c r="J343" s="18"/>
      <c r="K343" s="18"/>
      <c r="L343" s="18"/>
    </row>
    <row r="344" spans="1:12">
      <c r="A344" s="49">
        <f t="shared" si="12"/>
        <v>295</v>
      </c>
      <c r="B344" s="82" t="s">
        <v>768</v>
      </c>
      <c r="C344" s="19" t="s">
        <v>296</v>
      </c>
      <c r="D344" s="124">
        <v>15</v>
      </c>
      <c r="E344" s="125">
        <v>475779</v>
      </c>
      <c r="F344" s="18"/>
      <c r="G344" s="18"/>
      <c r="H344" s="18"/>
      <c r="I344" s="18"/>
      <c r="J344" s="18"/>
      <c r="K344" s="18"/>
      <c r="L344" s="18"/>
    </row>
    <row r="345" spans="1:12" s="17" customFormat="1">
      <c r="A345" s="49">
        <f t="shared" si="12"/>
        <v>296</v>
      </c>
      <c r="B345" s="82" t="s">
        <v>769</v>
      </c>
      <c r="C345" s="19" t="s">
        <v>297</v>
      </c>
      <c r="D345" s="124">
        <v>0</v>
      </c>
      <c r="E345" s="125">
        <v>0</v>
      </c>
      <c r="F345" s="16"/>
      <c r="G345" s="16"/>
      <c r="H345" s="16"/>
      <c r="I345" s="16"/>
      <c r="J345" s="16"/>
      <c r="K345" s="16"/>
      <c r="L345" s="16"/>
    </row>
    <row r="346" spans="1:12">
      <c r="A346" s="49">
        <f t="shared" si="12"/>
        <v>297</v>
      </c>
      <c r="B346" s="82" t="s">
        <v>770</v>
      </c>
      <c r="C346" s="19" t="s">
        <v>298</v>
      </c>
      <c r="D346" s="124">
        <v>20</v>
      </c>
      <c r="E346" s="125">
        <v>1100114</v>
      </c>
      <c r="F346" s="18"/>
      <c r="G346" s="18"/>
      <c r="H346" s="18"/>
      <c r="I346" s="18"/>
      <c r="J346" s="18"/>
      <c r="K346" s="18"/>
      <c r="L346" s="18"/>
    </row>
    <row r="347" spans="1:12">
      <c r="A347" s="49">
        <f t="shared" si="12"/>
        <v>298</v>
      </c>
      <c r="B347" s="82" t="s">
        <v>771</v>
      </c>
      <c r="C347" s="19" t="s">
        <v>299</v>
      </c>
      <c r="D347" s="124">
        <v>20</v>
      </c>
      <c r="E347" s="125">
        <v>1554614</v>
      </c>
      <c r="F347" s="18"/>
      <c r="G347" s="18"/>
      <c r="H347" s="18"/>
      <c r="I347" s="18"/>
      <c r="J347" s="18"/>
      <c r="K347" s="18"/>
      <c r="L347" s="18"/>
    </row>
    <row r="348" spans="1:12">
      <c r="A348" s="49">
        <f t="shared" si="12"/>
        <v>299</v>
      </c>
      <c r="B348" s="82" t="s">
        <v>772</v>
      </c>
      <c r="C348" s="19" t="s">
        <v>300</v>
      </c>
      <c r="D348" s="128"/>
      <c r="E348" s="125">
        <v>0</v>
      </c>
      <c r="F348" s="18"/>
      <c r="G348" s="18"/>
      <c r="H348" s="18"/>
      <c r="I348" s="18"/>
      <c r="J348" s="18"/>
      <c r="K348" s="18"/>
      <c r="L348" s="18"/>
    </row>
    <row r="349" spans="1:12">
      <c r="A349" s="48">
        <v>30</v>
      </c>
      <c r="B349" s="197" t="s">
        <v>773</v>
      </c>
      <c r="C349" s="15" t="s">
        <v>301</v>
      </c>
      <c r="D349" s="126">
        <v>385</v>
      </c>
      <c r="E349" s="127">
        <v>9479694.3999999985</v>
      </c>
      <c r="F349" s="18"/>
      <c r="G349" s="18"/>
      <c r="H349" s="18"/>
      <c r="I349" s="18"/>
      <c r="J349" s="18"/>
      <c r="K349" s="18"/>
      <c r="L349" s="18"/>
    </row>
    <row r="350" spans="1:12">
      <c r="A350" s="350">
        <f>A348+1</f>
        <v>300</v>
      </c>
      <c r="B350" s="62" t="s">
        <v>774</v>
      </c>
      <c r="C350" s="63" t="s">
        <v>302</v>
      </c>
      <c r="D350" s="124">
        <v>73</v>
      </c>
      <c r="E350" s="125">
        <v>2520624.2999999998</v>
      </c>
      <c r="F350" s="18"/>
      <c r="G350" s="18"/>
      <c r="H350" s="18"/>
      <c r="I350" s="18"/>
      <c r="J350" s="18"/>
      <c r="K350" s="18"/>
      <c r="L350" s="18"/>
    </row>
    <row r="351" spans="1:12" s="17" customFormat="1">
      <c r="A351" s="64">
        <f>A350+1</f>
        <v>301</v>
      </c>
      <c r="B351" s="62" t="s">
        <v>775</v>
      </c>
      <c r="C351" s="63" t="s">
        <v>303</v>
      </c>
      <c r="D351" s="124">
        <v>250</v>
      </c>
      <c r="E351" s="125">
        <v>4918400</v>
      </c>
      <c r="F351" s="16"/>
      <c r="G351" s="16"/>
      <c r="H351" s="16"/>
      <c r="I351" s="16"/>
      <c r="J351" s="16"/>
      <c r="K351" s="16"/>
      <c r="L351" s="16"/>
    </row>
    <row r="352" spans="1:12" ht="31.5" hidden="1">
      <c r="A352" s="64">
        <f t="shared" ref="A352:A364" si="13">A351+1</f>
        <v>302</v>
      </c>
      <c r="B352" s="62" t="s">
        <v>776</v>
      </c>
      <c r="C352" s="63" t="s">
        <v>1412</v>
      </c>
      <c r="D352" s="124"/>
      <c r="E352" s="125">
        <v>0</v>
      </c>
      <c r="F352" s="18"/>
      <c r="G352" s="18"/>
      <c r="H352" s="18"/>
      <c r="I352" s="18"/>
      <c r="J352" s="18"/>
      <c r="K352" s="18"/>
      <c r="L352" s="18"/>
    </row>
    <row r="353" spans="1:12">
      <c r="A353" s="64">
        <f t="shared" si="13"/>
        <v>303</v>
      </c>
      <c r="B353" s="62" t="s">
        <v>777</v>
      </c>
      <c r="C353" s="63" t="s">
        <v>304</v>
      </c>
      <c r="D353" s="124">
        <v>8</v>
      </c>
      <c r="E353" s="125">
        <v>187581.6</v>
      </c>
      <c r="F353" s="18"/>
      <c r="G353" s="18"/>
      <c r="H353" s="18"/>
      <c r="I353" s="18"/>
      <c r="J353" s="18"/>
      <c r="K353" s="18"/>
      <c r="L353" s="18"/>
    </row>
    <row r="354" spans="1:12">
      <c r="A354" s="64">
        <f t="shared" si="13"/>
        <v>304</v>
      </c>
      <c r="B354" s="62" t="s">
        <v>778</v>
      </c>
      <c r="C354" s="63" t="s">
        <v>305</v>
      </c>
      <c r="D354" s="124">
        <v>11</v>
      </c>
      <c r="E354" s="125">
        <v>295906.59999999998</v>
      </c>
      <c r="F354" s="18"/>
      <c r="G354" s="18"/>
      <c r="H354" s="18"/>
      <c r="I354" s="18"/>
      <c r="J354" s="18"/>
      <c r="K354" s="18"/>
      <c r="L354" s="18"/>
    </row>
    <row r="355" spans="1:12">
      <c r="A355" s="64">
        <f t="shared" si="13"/>
        <v>305</v>
      </c>
      <c r="B355" s="62" t="s">
        <v>779</v>
      </c>
      <c r="C355" s="63" t="s">
        <v>306</v>
      </c>
      <c r="D355" s="124">
        <v>17</v>
      </c>
      <c r="E355" s="125">
        <v>655249.69999999995</v>
      </c>
      <c r="F355" s="18"/>
      <c r="G355" s="18"/>
      <c r="H355" s="18"/>
      <c r="I355" s="18"/>
      <c r="J355" s="18"/>
      <c r="K355" s="18"/>
      <c r="L355" s="18"/>
    </row>
    <row r="356" spans="1:12" hidden="1">
      <c r="A356" s="64">
        <f t="shared" si="13"/>
        <v>306</v>
      </c>
      <c r="B356" s="62" t="s">
        <v>780</v>
      </c>
      <c r="C356" s="63" t="s">
        <v>307</v>
      </c>
      <c r="D356" s="128">
        <v>0</v>
      </c>
      <c r="E356" s="125">
        <v>0</v>
      </c>
      <c r="F356" s="18"/>
      <c r="G356" s="18"/>
      <c r="H356" s="18"/>
      <c r="I356" s="18"/>
      <c r="J356" s="18"/>
      <c r="K356" s="18"/>
      <c r="L356" s="18"/>
    </row>
    <row r="357" spans="1:12" hidden="1">
      <c r="A357" s="64">
        <f t="shared" si="13"/>
        <v>307</v>
      </c>
      <c r="B357" s="62" t="s">
        <v>781</v>
      </c>
      <c r="C357" s="63" t="s">
        <v>308</v>
      </c>
      <c r="D357" s="124">
        <v>0</v>
      </c>
      <c r="E357" s="125">
        <v>0</v>
      </c>
      <c r="F357" s="18"/>
      <c r="G357" s="18"/>
      <c r="H357" s="18"/>
      <c r="I357" s="18"/>
      <c r="J357" s="18"/>
      <c r="K357" s="18"/>
      <c r="L357" s="18"/>
    </row>
    <row r="358" spans="1:12" hidden="1">
      <c r="A358" s="64">
        <f t="shared" si="13"/>
        <v>308</v>
      </c>
      <c r="B358" s="62" t="s">
        <v>782</v>
      </c>
      <c r="C358" s="63" t="s">
        <v>309</v>
      </c>
      <c r="D358" s="133"/>
      <c r="E358" s="125">
        <v>0</v>
      </c>
      <c r="F358" s="18"/>
      <c r="G358" s="18"/>
      <c r="H358" s="18"/>
      <c r="I358" s="18"/>
      <c r="J358" s="18"/>
      <c r="K358" s="18"/>
      <c r="L358" s="18"/>
    </row>
    <row r="359" spans="1:12">
      <c r="A359" s="64">
        <f t="shared" si="13"/>
        <v>309</v>
      </c>
      <c r="B359" s="62" t="s">
        <v>783</v>
      </c>
      <c r="C359" s="63" t="s">
        <v>310</v>
      </c>
      <c r="D359" s="124">
        <v>26</v>
      </c>
      <c r="E359" s="125">
        <v>901932.2</v>
      </c>
      <c r="F359" s="18"/>
      <c r="G359" s="18"/>
      <c r="H359" s="18"/>
      <c r="I359" s="18"/>
      <c r="J359" s="18"/>
      <c r="K359" s="18"/>
      <c r="L359" s="18"/>
    </row>
    <row r="360" spans="1:12" hidden="1">
      <c r="A360" s="64">
        <f t="shared" si="13"/>
        <v>310</v>
      </c>
      <c r="B360" s="62" t="s">
        <v>784</v>
      </c>
      <c r="C360" s="63" t="s">
        <v>311</v>
      </c>
      <c r="D360" s="124"/>
      <c r="E360" s="125">
        <v>0</v>
      </c>
      <c r="F360" s="18"/>
      <c r="G360" s="18"/>
      <c r="H360" s="18"/>
      <c r="I360" s="18"/>
      <c r="J360" s="18"/>
      <c r="K360" s="18"/>
      <c r="L360" s="18"/>
    </row>
    <row r="361" spans="1:12" s="17" customFormat="1" hidden="1">
      <c r="A361" s="64">
        <f t="shared" si="13"/>
        <v>311</v>
      </c>
      <c r="B361" s="62" t="s">
        <v>785</v>
      </c>
      <c r="C361" s="63" t="s">
        <v>312</v>
      </c>
      <c r="D361" s="124"/>
      <c r="E361" s="125">
        <v>0</v>
      </c>
      <c r="F361" s="16"/>
      <c r="G361" s="16"/>
      <c r="H361" s="16"/>
      <c r="I361" s="16"/>
      <c r="J361" s="16"/>
      <c r="K361" s="16"/>
      <c r="L361" s="16"/>
    </row>
    <row r="362" spans="1:12" hidden="1">
      <c r="A362" s="64">
        <f t="shared" si="13"/>
        <v>312</v>
      </c>
      <c r="B362" s="62" t="s">
        <v>786</v>
      </c>
      <c r="C362" s="63" t="s">
        <v>313</v>
      </c>
      <c r="D362" s="128"/>
      <c r="E362" s="125">
        <v>0</v>
      </c>
      <c r="F362" s="18"/>
      <c r="G362" s="18"/>
      <c r="H362" s="18"/>
      <c r="I362" s="18"/>
      <c r="J362" s="18"/>
      <c r="K362" s="18"/>
      <c r="L362" s="18"/>
    </row>
    <row r="363" spans="1:12" hidden="1">
      <c r="A363" s="64">
        <f t="shared" si="13"/>
        <v>313</v>
      </c>
      <c r="B363" s="62" t="s">
        <v>787</v>
      </c>
      <c r="C363" s="63" t="s">
        <v>314</v>
      </c>
      <c r="D363" s="124"/>
      <c r="E363" s="125">
        <v>0</v>
      </c>
      <c r="F363" s="18"/>
      <c r="G363" s="18"/>
      <c r="H363" s="18"/>
      <c r="I363" s="18"/>
      <c r="J363" s="18"/>
      <c r="K363" s="18"/>
      <c r="L363" s="18"/>
    </row>
    <row r="364" spans="1:12" hidden="1">
      <c r="A364" s="64">
        <f t="shared" si="13"/>
        <v>314</v>
      </c>
      <c r="B364" s="62" t="s">
        <v>788</v>
      </c>
      <c r="C364" s="63" t="s">
        <v>315</v>
      </c>
      <c r="D364" s="124"/>
      <c r="E364" s="125">
        <v>0</v>
      </c>
      <c r="F364" s="18"/>
      <c r="G364" s="18"/>
      <c r="H364" s="18"/>
      <c r="I364" s="18"/>
      <c r="J364" s="18"/>
      <c r="K364" s="18"/>
      <c r="L364" s="18"/>
    </row>
    <row r="365" spans="1:12" hidden="1">
      <c r="A365" s="64">
        <f>A364+1</f>
        <v>315</v>
      </c>
      <c r="B365" s="62" t="s">
        <v>1413</v>
      </c>
      <c r="C365" s="63" t="s">
        <v>1414</v>
      </c>
      <c r="D365" s="124"/>
      <c r="E365" s="125">
        <v>0</v>
      </c>
      <c r="F365" s="18"/>
      <c r="G365" s="18"/>
      <c r="H365" s="18"/>
      <c r="I365" s="18"/>
      <c r="J365" s="18"/>
      <c r="K365" s="18"/>
      <c r="L365" s="18"/>
    </row>
    <row r="366" spans="1:12">
      <c r="A366" s="48">
        <v>31</v>
      </c>
      <c r="B366" s="197" t="s">
        <v>789</v>
      </c>
      <c r="C366" s="15" t="s">
        <v>38</v>
      </c>
      <c r="D366" s="126">
        <v>253</v>
      </c>
      <c r="E366" s="127">
        <v>5845780.5</v>
      </c>
      <c r="F366" s="18"/>
      <c r="G366" s="18"/>
      <c r="H366" s="18"/>
      <c r="I366" s="18"/>
      <c r="J366" s="18"/>
      <c r="K366" s="18"/>
      <c r="L366" s="18"/>
    </row>
    <row r="367" spans="1:12">
      <c r="A367" s="350">
        <f>A365+1</f>
        <v>316</v>
      </c>
      <c r="B367" s="62" t="s">
        <v>790</v>
      </c>
      <c r="C367" s="63" t="s">
        <v>316</v>
      </c>
      <c r="D367" s="124"/>
      <c r="E367" s="125">
        <v>0</v>
      </c>
      <c r="F367" s="18"/>
      <c r="G367" s="18"/>
      <c r="H367" s="18"/>
      <c r="I367" s="18"/>
      <c r="J367" s="18"/>
      <c r="K367" s="18"/>
      <c r="L367" s="18"/>
    </row>
    <row r="368" spans="1:12">
      <c r="A368" s="64">
        <f>A367+1</f>
        <v>317</v>
      </c>
      <c r="B368" s="62" t="s">
        <v>791</v>
      </c>
      <c r="C368" s="63" t="s">
        <v>317</v>
      </c>
      <c r="D368" s="124"/>
      <c r="E368" s="125">
        <v>0</v>
      </c>
      <c r="F368" s="18"/>
      <c r="G368" s="18"/>
      <c r="H368" s="18"/>
      <c r="I368" s="18"/>
      <c r="J368" s="18"/>
      <c r="K368" s="18"/>
      <c r="L368" s="18"/>
    </row>
    <row r="369" spans="1:12">
      <c r="A369" s="64">
        <f t="shared" ref="A369:A385" si="14">A368+1</f>
        <v>318</v>
      </c>
      <c r="B369" s="62" t="s">
        <v>792</v>
      </c>
      <c r="C369" s="63" t="s">
        <v>318</v>
      </c>
      <c r="D369" s="124">
        <v>57</v>
      </c>
      <c r="E369" s="125">
        <v>1624876.2</v>
      </c>
      <c r="F369" s="18"/>
      <c r="G369" s="18"/>
      <c r="H369" s="18"/>
      <c r="I369" s="18"/>
      <c r="J369" s="18"/>
      <c r="K369" s="18"/>
      <c r="L369" s="18"/>
    </row>
    <row r="370" spans="1:12" hidden="1">
      <c r="A370" s="64">
        <f t="shared" si="14"/>
        <v>319</v>
      </c>
      <c r="B370" s="62" t="s">
        <v>793</v>
      </c>
      <c r="C370" s="63" t="s">
        <v>319</v>
      </c>
      <c r="D370" s="124">
        <v>0</v>
      </c>
      <c r="E370" s="125">
        <v>0</v>
      </c>
      <c r="F370" s="18"/>
      <c r="G370" s="18"/>
      <c r="H370" s="18"/>
      <c r="I370" s="18"/>
      <c r="J370" s="18"/>
      <c r="K370" s="18"/>
      <c r="L370" s="18"/>
    </row>
    <row r="371" spans="1:12" hidden="1">
      <c r="A371" s="64">
        <f t="shared" si="14"/>
        <v>320</v>
      </c>
      <c r="B371" s="62" t="s">
        <v>794</v>
      </c>
      <c r="C371" s="63" t="s">
        <v>320</v>
      </c>
      <c r="D371" s="124"/>
      <c r="E371" s="125">
        <v>0</v>
      </c>
      <c r="F371" s="18"/>
      <c r="G371" s="18"/>
      <c r="H371" s="18"/>
      <c r="I371" s="18"/>
      <c r="J371" s="18"/>
      <c r="K371" s="18"/>
      <c r="L371" s="18"/>
    </row>
    <row r="372" spans="1:12" hidden="1">
      <c r="A372" s="64">
        <f t="shared" si="14"/>
        <v>321</v>
      </c>
      <c r="B372" s="62" t="s">
        <v>795</v>
      </c>
      <c r="C372" s="63" t="s">
        <v>321</v>
      </c>
      <c r="D372" s="124">
        <v>0</v>
      </c>
      <c r="E372" s="125">
        <v>0</v>
      </c>
      <c r="F372" s="18"/>
      <c r="G372" s="18"/>
      <c r="H372" s="18"/>
      <c r="I372" s="18"/>
      <c r="J372" s="18"/>
      <c r="K372" s="18"/>
      <c r="L372" s="18"/>
    </row>
    <row r="373" spans="1:12" s="17" customFormat="1" hidden="1">
      <c r="A373" s="64">
        <f t="shared" si="14"/>
        <v>322</v>
      </c>
      <c r="B373" s="62" t="s">
        <v>796</v>
      </c>
      <c r="C373" s="63" t="s">
        <v>322</v>
      </c>
      <c r="D373" s="128"/>
      <c r="E373" s="125">
        <v>0</v>
      </c>
      <c r="F373" s="16"/>
      <c r="G373" s="16"/>
      <c r="H373" s="16"/>
      <c r="I373" s="16"/>
      <c r="J373" s="16"/>
      <c r="K373" s="16"/>
      <c r="L373" s="16"/>
    </row>
    <row r="374" spans="1:12" hidden="1">
      <c r="A374" s="64">
        <f t="shared" si="14"/>
        <v>323</v>
      </c>
      <c r="B374" s="62" t="s">
        <v>797</v>
      </c>
      <c r="C374" s="63" t="s">
        <v>323</v>
      </c>
      <c r="D374" s="124">
        <v>0</v>
      </c>
      <c r="E374" s="125">
        <v>0</v>
      </c>
      <c r="F374" s="18"/>
      <c r="G374" s="18"/>
      <c r="H374" s="18"/>
      <c r="I374" s="18"/>
      <c r="J374" s="18"/>
      <c r="K374" s="18"/>
      <c r="L374" s="18"/>
    </row>
    <row r="375" spans="1:12" hidden="1">
      <c r="A375" s="64">
        <f t="shared" si="14"/>
        <v>324</v>
      </c>
      <c r="B375" s="62" t="s">
        <v>798</v>
      </c>
      <c r="C375" s="63" t="s">
        <v>324</v>
      </c>
      <c r="D375" s="124">
        <v>0</v>
      </c>
      <c r="E375" s="125">
        <v>0</v>
      </c>
      <c r="F375" s="18"/>
      <c r="G375" s="18"/>
      <c r="H375" s="18"/>
      <c r="I375" s="18"/>
      <c r="J375" s="18"/>
      <c r="K375" s="18"/>
      <c r="L375" s="18"/>
    </row>
    <row r="376" spans="1:12" hidden="1">
      <c r="A376" s="64">
        <f t="shared" si="14"/>
        <v>325</v>
      </c>
      <c r="B376" s="62" t="s">
        <v>799</v>
      </c>
      <c r="C376" s="63" t="s">
        <v>325</v>
      </c>
      <c r="D376" s="124">
        <v>0</v>
      </c>
      <c r="E376" s="125">
        <v>0</v>
      </c>
      <c r="F376" s="18"/>
      <c r="G376" s="18"/>
      <c r="H376" s="18"/>
      <c r="I376" s="18"/>
      <c r="J376" s="18"/>
      <c r="K376" s="18"/>
      <c r="L376" s="18"/>
    </row>
    <row r="377" spans="1:12" ht="31.5" hidden="1">
      <c r="A377" s="64">
        <f t="shared" si="14"/>
        <v>326</v>
      </c>
      <c r="B377" s="62" t="s">
        <v>800</v>
      </c>
      <c r="C377" s="63" t="s">
        <v>1415</v>
      </c>
      <c r="D377" s="124"/>
      <c r="E377" s="125">
        <v>0</v>
      </c>
      <c r="F377" s="18"/>
      <c r="G377" s="18"/>
      <c r="H377" s="18"/>
      <c r="I377" s="18"/>
      <c r="J377" s="18"/>
      <c r="K377" s="18"/>
      <c r="L377" s="18"/>
    </row>
    <row r="378" spans="1:12">
      <c r="A378" s="64">
        <f t="shared" si="14"/>
        <v>327</v>
      </c>
      <c r="B378" s="62" t="s">
        <v>801</v>
      </c>
      <c r="C378" s="63" t="s">
        <v>326</v>
      </c>
      <c r="D378" s="124">
        <v>151</v>
      </c>
      <c r="E378" s="125">
        <v>3686106.3</v>
      </c>
      <c r="F378" s="18"/>
      <c r="G378" s="18"/>
      <c r="H378" s="18"/>
      <c r="I378" s="18"/>
      <c r="J378" s="18"/>
      <c r="K378" s="18"/>
      <c r="L378" s="18"/>
    </row>
    <row r="379" spans="1:12" hidden="1">
      <c r="A379" s="64">
        <f t="shared" si="14"/>
        <v>328</v>
      </c>
      <c r="B379" s="62" t="s">
        <v>802</v>
      </c>
      <c r="C379" s="63" t="s">
        <v>327</v>
      </c>
      <c r="D379" s="133"/>
      <c r="E379" s="125">
        <v>0</v>
      </c>
      <c r="F379" s="18"/>
      <c r="G379" s="18"/>
      <c r="H379" s="18"/>
      <c r="I379" s="18"/>
      <c r="J379" s="18"/>
      <c r="K379" s="18"/>
      <c r="L379" s="18"/>
    </row>
    <row r="380" spans="1:12" hidden="1">
      <c r="A380" s="64">
        <f t="shared" si="14"/>
        <v>329</v>
      </c>
      <c r="B380" s="62" t="s">
        <v>803</v>
      </c>
      <c r="C380" s="63" t="s">
        <v>328</v>
      </c>
      <c r="D380" s="124"/>
      <c r="E380" s="125">
        <v>0</v>
      </c>
      <c r="F380" s="18"/>
      <c r="G380" s="18"/>
      <c r="H380" s="18"/>
      <c r="I380" s="18"/>
      <c r="J380" s="18"/>
      <c r="K380" s="18"/>
      <c r="L380" s="18"/>
    </row>
    <row r="381" spans="1:12" hidden="1">
      <c r="A381" s="64">
        <f t="shared" si="14"/>
        <v>330</v>
      </c>
      <c r="B381" s="62" t="s">
        <v>804</v>
      </c>
      <c r="C381" s="63" t="s">
        <v>329</v>
      </c>
      <c r="D381" s="128"/>
      <c r="E381" s="125">
        <v>0</v>
      </c>
      <c r="F381" s="18"/>
      <c r="G381" s="18"/>
      <c r="H381" s="18"/>
      <c r="I381" s="18"/>
      <c r="J381" s="18"/>
      <c r="K381" s="18"/>
      <c r="L381" s="18"/>
    </row>
    <row r="382" spans="1:12" hidden="1">
      <c r="A382" s="64">
        <f t="shared" si="14"/>
        <v>331</v>
      </c>
      <c r="B382" s="62" t="s">
        <v>805</v>
      </c>
      <c r="C382" s="63" t="s">
        <v>330</v>
      </c>
      <c r="D382" s="124"/>
      <c r="E382" s="125">
        <v>0</v>
      </c>
      <c r="F382" s="18"/>
      <c r="G382" s="18"/>
      <c r="H382" s="18"/>
      <c r="I382" s="18"/>
      <c r="J382" s="18"/>
      <c r="K382" s="18"/>
      <c r="L382" s="18"/>
    </row>
    <row r="383" spans="1:12" hidden="1">
      <c r="A383" s="64">
        <f t="shared" si="14"/>
        <v>332</v>
      </c>
      <c r="B383" s="62" t="s">
        <v>806</v>
      </c>
      <c r="C383" s="63" t="s">
        <v>1416</v>
      </c>
      <c r="D383" s="124"/>
      <c r="E383" s="125">
        <v>0</v>
      </c>
      <c r="F383" s="18"/>
      <c r="G383" s="18"/>
      <c r="H383" s="18"/>
      <c r="I383" s="18"/>
      <c r="J383" s="18"/>
      <c r="K383" s="18"/>
      <c r="L383" s="18"/>
    </row>
    <row r="384" spans="1:12">
      <c r="A384" s="64">
        <f t="shared" si="14"/>
        <v>333</v>
      </c>
      <c r="B384" s="62" t="s">
        <v>807</v>
      </c>
      <c r="C384" s="63" t="s">
        <v>331</v>
      </c>
      <c r="D384" s="124">
        <v>45</v>
      </c>
      <c r="E384" s="125">
        <v>534798</v>
      </c>
      <c r="F384" s="18"/>
      <c r="G384" s="18"/>
      <c r="H384" s="18"/>
      <c r="I384" s="18"/>
      <c r="J384" s="18"/>
      <c r="K384" s="18"/>
      <c r="L384" s="18"/>
    </row>
    <row r="385" spans="1:12">
      <c r="A385" s="64">
        <f t="shared" si="14"/>
        <v>334</v>
      </c>
      <c r="B385" s="62" t="s">
        <v>808</v>
      </c>
      <c r="C385" s="63" t="s">
        <v>332</v>
      </c>
      <c r="D385" s="124"/>
      <c r="E385" s="125">
        <v>0</v>
      </c>
      <c r="F385" s="18"/>
      <c r="G385" s="18"/>
      <c r="H385" s="18"/>
      <c r="I385" s="18"/>
      <c r="J385" s="18"/>
      <c r="K385" s="18"/>
      <c r="L385" s="18"/>
    </row>
    <row r="386" spans="1:12">
      <c r="A386" s="48">
        <v>32</v>
      </c>
      <c r="B386" s="197" t="s">
        <v>809</v>
      </c>
      <c r="C386" s="15" t="s">
        <v>333</v>
      </c>
      <c r="D386" s="126">
        <v>263</v>
      </c>
      <c r="E386" s="127">
        <v>18391719.199999999</v>
      </c>
      <c r="F386" s="18"/>
      <c r="G386" s="18"/>
      <c r="H386" s="18"/>
      <c r="I386" s="18"/>
      <c r="J386" s="18"/>
      <c r="K386" s="18"/>
      <c r="L386" s="18"/>
    </row>
    <row r="387" spans="1:12" hidden="1">
      <c r="A387" s="350">
        <f>A385+1</f>
        <v>335</v>
      </c>
      <c r="B387" s="62" t="s">
        <v>810</v>
      </c>
      <c r="C387" s="63" t="s">
        <v>334</v>
      </c>
      <c r="D387" s="124"/>
      <c r="E387" s="125">
        <v>0</v>
      </c>
      <c r="F387" s="18"/>
      <c r="G387" s="18"/>
      <c r="H387" s="18"/>
      <c r="I387" s="18"/>
      <c r="J387" s="18"/>
      <c r="K387" s="18"/>
      <c r="L387" s="18"/>
    </row>
    <row r="388" spans="1:12" hidden="1">
      <c r="A388" s="64">
        <f>A387+1</f>
        <v>336</v>
      </c>
      <c r="B388" s="62" t="s">
        <v>811</v>
      </c>
      <c r="C388" s="63" t="s">
        <v>335</v>
      </c>
      <c r="D388" s="124">
        <v>0</v>
      </c>
      <c r="E388" s="125">
        <v>0</v>
      </c>
      <c r="F388" s="18"/>
      <c r="G388" s="18"/>
      <c r="H388" s="18"/>
      <c r="I388" s="18"/>
      <c r="J388" s="18"/>
      <c r="K388" s="18"/>
      <c r="L388" s="18"/>
    </row>
    <row r="389" spans="1:12" hidden="1">
      <c r="A389" s="64">
        <f t="shared" ref="A389:A405" si="15">A388+1</f>
        <v>337</v>
      </c>
      <c r="B389" s="62" t="s">
        <v>812</v>
      </c>
      <c r="C389" s="63" t="s">
        <v>336</v>
      </c>
      <c r="D389" s="124">
        <v>0</v>
      </c>
      <c r="E389" s="125">
        <v>0</v>
      </c>
      <c r="F389" s="18"/>
      <c r="G389" s="18"/>
      <c r="H389" s="18"/>
      <c r="I389" s="18"/>
      <c r="J389" s="18"/>
      <c r="K389" s="18"/>
      <c r="L389" s="18"/>
    </row>
    <row r="390" spans="1:12" hidden="1">
      <c r="A390" s="64">
        <f t="shared" si="15"/>
        <v>338</v>
      </c>
      <c r="B390" s="62" t="s">
        <v>813</v>
      </c>
      <c r="C390" s="63" t="s">
        <v>337</v>
      </c>
      <c r="D390" s="124">
        <v>0</v>
      </c>
      <c r="E390" s="125">
        <v>0</v>
      </c>
      <c r="F390" s="18"/>
      <c r="G390" s="18"/>
      <c r="H390" s="18"/>
      <c r="I390" s="18"/>
      <c r="J390" s="18"/>
      <c r="K390" s="18"/>
      <c r="L390" s="18"/>
    </row>
    <row r="391" spans="1:12" hidden="1">
      <c r="A391" s="64">
        <f t="shared" si="15"/>
        <v>339</v>
      </c>
      <c r="B391" s="62" t="s">
        <v>814</v>
      </c>
      <c r="C391" s="63" t="s">
        <v>338</v>
      </c>
      <c r="D391" s="135"/>
      <c r="E391" s="125">
        <v>0</v>
      </c>
      <c r="F391" s="18"/>
      <c r="G391" s="18"/>
      <c r="H391" s="18"/>
      <c r="I391" s="18"/>
      <c r="J391" s="18"/>
      <c r="K391" s="18"/>
      <c r="L391" s="18"/>
    </row>
    <row r="392" spans="1:12" s="17" customFormat="1" hidden="1">
      <c r="A392" s="64">
        <f t="shared" si="15"/>
        <v>340</v>
      </c>
      <c r="B392" s="62" t="s">
        <v>815</v>
      </c>
      <c r="C392" s="63" t="s">
        <v>339</v>
      </c>
      <c r="D392" s="135">
        <v>0</v>
      </c>
      <c r="E392" s="125">
        <v>0</v>
      </c>
      <c r="F392" s="16"/>
      <c r="G392" s="16"/>
      <c r="H392" s="16"/>
      <c r="I392" s="16"/>
      <c r="J392" s="16"/>
      <c r="K392" s="16"/>
      <c r="L392" s="16"/>
    </row>
    <row r="393" spans="1:12" hidden="1">
      <c r="A393" s="64">
        <f t="shared" si="15"/>
        <v>341</v>
      </c>
      <c r="B393" s="62" t="s">
        <v>816</v>
      </c>
      <c r="C393" s="63" t="s">
        <v>340</v>
      </c>
      <c r="D393" s="135">
        <v>0</v>
      </c>
      <c r="E393" s="125">
        <v>0</v>
      </c>
      <c r="F393" s="18"/>
      <c r="G393" s="18"/>
      <c r="H393" s="18"/>
      <c r="I393" s="18"/>
      <c r="J393" s="18"/>
      <c r="K393" s="18"/>
      <c r="L393" s="18"/>
    </row>
    <row r="394" spans="1:12" hidden="1">
      <c r="A394" s="64">
        <f t="shared" si="15"/>
        <v>342</v>
      </c>
      <c r="B394" s="62" t="s">
        <v>817</v>
      </c>
      <c r="C394" s="63" t="s">
        <v>341</v>
      </c>
      <c r="D394" s="135">
        <v>0</v>
      </c>
      <c r="E394" s="125">
        <v>0</v>
      </c>
      <c r="F394" s="18"/>
      <c r="G394" s="18"/>
      <c r="H394" s="18"/>
      <c r="I394" s="18"/>
      <c r="J394" s="18"/>
      <c r="K394" s="18"/>
      <c r="L394" s="18"/>
    </row>
    <row r="395" spans="1:12" hidden="1">
      <c r="A395" s="64">
        <f t="shared" si="15"/>
        <v>343</v>
      </c>
      <c r="B395" s="62" t="s">
        <v>818</v>
      </c>
      <c r="C395" s="63" t="s">
        <v>342</v>
      </c>
      <c r="D395" s="135"/>
      <c r="E395" s="125">
        <v>0</v>
      </c>
    </row>
    <row r="396" spans="1:12" hidden="1">
      <c r="A396" s="64">
        <f t="shared" si="15"/>
        <v>344</v>
      </c>
      <c r="B396" s="62" t="s">
        <v>819</v>
      </c>
      <c r="C396" s="63" t="s">
        <v>343</v>
      </c>
      <c r="D396" s="135"/>
      <c r="E396" s="125">
        <v>0</v>
      </c>
    </row>
    <row r="397" spans="1:12" hidden="1">
      <c r="A397" s="64">
        <f t="shared" si="15"/>
        <v>345</v>
      </c>
      <c r="B397" s="62" t="s">
        <v>820</v>
      </c>
      <c r="C397" s="63" t="s">
        <v>1417</v>
      </c>
      <c r="D397" s="135"/>
      <c r="E397" s="125">
        <v>0</v>
      </c>
    </row>
    <row r="398" spans="1:12">
      <c r="A398" s="64">
        <f t="shared" si="15"/>
        <v>346</v>
      </c>
      <c r="B398" s="62" t="s">
        <v>821</v>
      </c>
      <c r="C398" s="63" t="s">
        <v>344</v>
      </c>
      <c r="D398" s="135">
        <v>16</v>
      </c>
      <c r="E398" s="125">
        <v>441972.8</v>
      </c>
    </row>
    <row r="399" spans="1:12">
      <c r="A399" s="64">
        <f t="shared" si="15"/>
        <v>347</v>
      </c>
      <c r="B399" s="62" t="s">
        <v>822</v>
      </c>
      <c r="C399" s="63" t="s">
        <v>345</v>
      </c>
      <c r="D399" s="133">
        <v>5</v>
      </c>
      <c r="E399" s="125">
        <v>199144.5</v>
      </c>
    </row>
    <row r="400" spans="1:12">
      <c r="A400" s="64">
        <f t="shared" si="15"/>
        <v>348</v>
      </c>
      <c r="B400" s="62" t="s">
        <v>823</v>
      </c>
      <c r="C400" s="63" t="s">
        <v>346</v>
      </c>
      <c r="D400" s="135">
        <v>85</v>
      </c>
      <c r="E400" s="125">
        <v>4859773</v>
      </c>
    </row>
    <row r="401" spans="1:5">
      <c r="A401" s="64">
        <f t="shared" si="15"/>
        <v>349</v>
      </c>
      <c r="B401" s="62" t="s">
        <v>938</v>
      </c>
      <c r="C401" s="63" t="s">
        <v>939</v>
      </c>
      <c r="D401" s="135"/>
      <c r="E401" s="125">
        <v>0</v>
      </c>
    </row>
    <row r="402" spans="1:5">
      <c r="A402" s="64">
        <f t="shared" si="15"/>
        <v>350</v>
      </c>
      <c r="B402" s="62" t="s">
        <v>824</v>
      </c>
      <c r="C402" s="63" t="s">
        <v>347</v>
      </c>
      <c r="D402" s="135">
        <v>17</v>
      </c>
      <c r="E402" s="125">
        <v>617026.9</v>
      </c>
    </row>
    <row r="403" spans="1:5" hidden="1">
      <c r="A403" s="64">
        <f t="shared" si="15"/>
        <v>351</v>
      </c>
      <c r="B403" s="62" t="s">
        <v>825</v>
      </c>
      <c r="C403" s="63" t="s">
        <v>348</v>
      </c>
      <c r="D403" s="135"/>
      <c r="E403" s="125">
        <v>0</v>
      </c>
    </row>
    <row r="404" spans="1:5" hidden="1">
      <c r="A404" s="64">
        <f t="shared" si="15"/>
        <v>352</v>
      </c>
      <c r="B404" s="62" t="s">
        <v>826</v>
      </c>
      <c r="C404" s="63" t="s">
        <v>349</v>
      </c>
      <c r="D404" s="135">
        <v>0</v>
      </c>
      <c r="E404" s="125">
        <v>0</v>
      </c>
    </row>
    <row r="405" spans="1:5">
      <c r="A405" s="64">
        <f t="shared" si="15"/>
        <v>353</v>
      </c>
      <c r="B405" s="62" t="s">
        <v>1418</v>
      </c>
      <c r="C405" s="63" t="s">
        <v>1419</v>
      </c>
      <c r="D405" s="135">
        <v>80</v>
      </c>
      <c r="E405" s="125">
        <v>6589600</v>
      </c>
    </row>
    <row r="406" spans="1:5">
      <c r="A406" s="64">
        <f>A405+1</f>
        <v>354</v>
      </c>
      <c r="B406" s="62" t="s">
        <v>1420</v>
      </c>
      <c r="C406" s="63" t="s">
        <v>1421</v>
      </c>
      <c r="D406" s="135">
        <v>60</v>
      </c>
      <c r="E406" s="125">
        <v>5684202</v>
      </c>
    </row>
    <row r="407" spans="1:5" hidden="1">
      <c r="A407" s="48">
        <v>33</v>
      </c>
      <c r="B407" s="197" t="s">
        <v>827</v>
      </c>
      <c r="C407" s="15" t="s">
        <v>22</v>
      </c>
      <c r="D407" s="137">
        <v>0</v>
      </c>
      <c r="E407" s="138">
        <v>0</v>
      </c>
    </row>
    <row r="408" spans="1:5" hidden="1">
      <c r="A408" s="350">
        <f>A406+1</f>
        <v>355</v>
      </c>
      <c r="B408" s="62" t="s">
        <v>828</v>
      </c>
      <c r="C408" s="63" t="s">
        <v>350</v>
      </c>
      <c r="D408" s="135"/>
      <c r="E408" s="136">
        <v>0</v>
      </c>
    </row>
    <row r="409" spans="1:5" hidden="1">
      <c r="A409" s="64">
        <f>A408+1</f>
        <v>356</v>
      </c>
      <c r="B409" s="62" t="s">
        <v>829</v>
      </c>
      <c r="C409" s="63" t="s">
        <v>351</v>
      </c>
      <c r="D409" s="133"/>
      <c r="E409" s="136">
        <v>0</v>
      </c>
    </row>
    <row r="410" spans="1:5" hidden="1">
      <c r="A410" s="64">
        <f t="shared" ref="A410:A415" si="16">A409+1</f>
        <v>357</v>
      </c>
      <c r="B410" s="62" t="s">
        <v>830</v>
      </c>
      <c r="C410" s="63" t="s">
        <v>352</v>
      </c>
      <c r="D410" s="135"/>
      <c r="E410" s="136">
        <v>0</v>
      </c>
    </row>
    <row r="411" spans="1:5" hidden="1">
      <c r="A411" s="64">
        <f t="shared" si="16"/>
        <v>358</v>
      </c>
      <c r="B411" s="62" t="s">
        <v>831</v>
      </c>
      <c r="C411" s="63" t="s">
        <v>353</v>
      </c>
      <c r="D411" s="135"/>
      <c r="E411" s="136">
        <v>0</v>
      </c>
    </row>
    <row r="412" spans="1:5" hidden="1">
      <c r="A412" s="64">
        <f t="shared" si="16"/>
        <v>359</v>
      </c>
      <c r="B412" s="62" t="s">
        <v>832</v>
      </c>
      <c r="C412" s="63" t="s">
        <v>354</v>
      </c>
      <c r="D412" s="135"/>
      <c r="E412" s="136">
        <v>0</v>
      </c>
    </row>
    <row r="413" spans="1:5" hidden="1">
      <c r="A413" s="64">
        <f t="shared" si="16"/>
        <v>360</v>
      </c>
      <c r="B413" s="62" t="s">
        <v>833</v>
      </c>
      <c r="C413" s="63" t="s">
        <v>355</v>
      </c>
      <c r="D413" s="135"/>
      <c r="E413" s="136">
        <v>0</v>
      </c>
    </row>
    <row r="414" spans="1:5" hidden="1">
      <c r="A414" s="64">
        <f t="shared" si="16"/>
        <v>361</v>
      </c>
      <c r="B414" s="62" t="s">
        <v>834</v>
      </c>
      <c r="C414" s="63" t="s">
        <v>356</v>
      </c>
      <c r="D414" s="135"/>
      <c r="E414" s="136">
        <v>0</v>
      </c>
    </row>
    <row r="415" spans="1:5" hidden="1">
      <c r="A415" s="64">
        <f t="shared" si="16"/>
        <v>362</v>
      </c>
      <c r="B415" s="62" t="s">
        <v>835</v>
      </c>
      <c r="C415" s="63" t="s">
        <v>357</v>
      </c>
      <c r="D415" s="133"/>
      <c r="E415" s="136">
        <v>0</v>
      </c>
    </row>
    <row r="416" spans="1:5" hidden="1">
      <c r="A416" s="48">
        <v>34</v>
      </c>
      <c r="B416" s="197" t="s">
        <v>836</v>
      </c>
      <c r="C416" s="15" t="s">
        <v>358</v>
      </c>
      <c r="D416" s="137">
        <v>0</v>
      </c>
      <c r="E416" s="138">
        <v>0</v>
      </c>
    </row>
    <row r="417" spans="1:5" hidden="1">
      <c r="A417" s="350">
        <f>A415+1</f>
        <v>363</v>
      </c>
      <c r="B417" s="62" t="s">
        <v>837</v>
      </c>
      <c r="C417" s="63" t="s">
        <v>359</v>
      </c>
      <c r="D417" s="135"/>
      <c r="E417" s="136">
        <v>0</v>
      </c>
    </row>
    <row r="418" spans="1:5" hidden="1">
      <c r="A418" s="64">
        <f>A417+1</f>
        <v>364</v>
      </c>
      <c r="B418" s="62" t="s">
        <v>838</v>
      </c>
      <c r="C418" s="63" t="s">
        <v>360</v>
      </c>
      <c r="D418" s="135"/>
      <c r="E418" s="136">
        <v>0</v>
      </c>
    </row>
    <row r="419" spans="1:5" hidden="1">
      <c r="A419" s="64">
        <f>A418+1</f>
        <v>365</v>
      </c>
      <c r="B419" s="62" t="s">
        <v>839</v>
      </c>
      <c r="C419" s="63" t="s">
        <v>361</v>
      </c>
      <c r="D419" s="135"/>
      <c r="E419" s="136">
        <v>0</v>
      </c>
    </row>
    <row r="420" spans="1:5" ht="18.75" hidden="1" customHeight="1">
      <c r="A420" s="64">
        <f>A419+1</f>
        <v>366</v>
      </c>
      <c r="B420" s="62" t="s">
        <v>840</v>
      </c>
      <c r="C420" s="63" t="s">
        <v>362</v>
      </c>
      <c r="D420" s="135"/>
      <c r="E420" s="136">
        <v>0</v>
      </c>
    </row>
    <row r="421" spans="1:5" ht="18.75" hidden="1" customHeight="1">
      <c r="A421" s="64">
        <f>A420+1</f>
        <v>367</v>
      </c>
      <c r="B421" s="62" t="s">
        <v>841</v>
      </c>
      <c r="C421" s="63" t="s">
        <v>363</v>
      </c>
      <c r="D421" s="135"/>
      <c r="E421" s="136">
        <v>0</v>
      </c>
    </row>
    <row r="422" spans="1:5">
      <c r="A422" s="48">
        <v>35</v>
      </c>
      <c r="B422" s="197" t="s">
        <v>842</v>
      </c>
      <c r="C422" s="15" t="s">
        <v>14</v>
      </c>
      <c r="D422" s="137">
        <v>150</v>
      </c>
      <c r="E422" s="138">
        <v>8973555</v>
      </c>
    </row>
    <row r="423" spans="1:5" ht="18.75" customHeight="1">
      <c r="A423" s="350">
        <f>A421+1</f>
        <v>368</v>
      </c>
      <c r="B423" s="62" t="s">
        <v>843</v>
      </c>
      <c r="C423" s="63" t="s">
        <v>364</v>
      </c>
      <c r="D423" s="135"/>
      <c r="E423" s="136">
        <v>0</v>
      </c>
    </row>
    <row r="424" spans="1:5" ht="18.75" customHeight="1">
      <c r="A424" s="64">
        <f>A423+1</f>
        <v>369</v>
      </c>
      <c r="B424" s="62" t="s">
        <v>844</v>
      </c>
      <c r="C424" s="63" t="s">
        <v>365</v>
      </c>
      <c r="D424" s="135">
        <v>150</v>
      </c>
      <c r="E424" s="136">
        <v>8973555</v>
      </c>
    </row>
    <row r="425" spans="1:5" s="47" customFormat="1" ht="18.75" hidden="1" customHeight="1">
      <c r="A425" s="64">
        <f t="shared" ref="A425:A431" si="17">A424+1</f>
        <v>370</v>
      </c>
      <c r="B425" s="62" t="s">
        <v>845</v>
      </c>
      <c r="C425" s="63" t="s">
        <v>366</v>
      </c>
      <c r="D425" s="133"/>
      <c r="E425" s="136">
        <v>0</v>
      </c>
    </row>
    <row r="426" spans="1:5" ht="18.75" hidden="1" customHeight="1">
      <c r="A426" s="64">
        <f t="shared" si="17"/>
        <v>371</v>
      </c>
      <c r="B426" s="62" t="s">
        <v>846</v>
      </c>
      <c r="C426" s="63" t="s">
        <v>367</v>
      </c>
      <c r="D426" s="135"/>
      <c r="E426" s="136">
        <v>0</v>
      </c>
    </row>
    <row r="427" spans="1:5" ht="18.75" hidden="1" customHeight="1">
      <c r="A427" s="64">
        <f t="shared" si="17"/>
        <v>372</v>
      </c>
      <c r="B427" s="62" t="s">
        <v>847</v>
      </c>
      <c r="C427" s="63" t="s">
        <v>368</v>
      </c>
      <c r="D427" s="135"/>
      <c r="E427" s="136">
        <v>0</v>
      </c>
    </row>
    <row r="428" spans="1:5" ht="18.75" hidden="1" customHeight="1">
      <c r="A428" s="64">
        <f t="shared" si="17"/>
        <v>373</v>
      </c>
      <c r="B428" s="62" t="s">
        <v>848</v>
      </c>
      <c r="C428" s="63" t="s">
        <v>1422</v>
      </c>
      <c r="D428" s="135"/>
      <c r="E428" s="136">
        <v>0</v>
      </c>
    </row>
    <row r="429" spans="1:5" ht="18.75" hidden="1" customHeight="1">
      <c r="A429" s="64">
        <f t="shared" si="17"/>
        <v>374</v>
      </c>
      <c r="B429" s="62" t="s">
        <v>849</v>
      </c>
      <c r="C429" s="63" t="s">
        <v>369</v>
      </c>
      <c r="D429" s="135"/>
      <c r="E429" s="136">
        <v>0</v>
      </c>
    </row>
    <row r="430" spans="1:5" ht="18.75" hidden="1" customHeight="1">
      <c r="A430" s="64">
        <f t="shared" si="17"/>
        <v>375</v>
      </c>
      <c r="B430" s="62" t="s">
        <v>850</v>
      </c>
      <c r="C430" s="63" t="s">
        <v>370</v>
      </c>
      <c r="D430" s="135"/>
      <c r="E430" s="136">
        <v>0</v>
      </c>
    </row>
    <row r="431" spans="1:5" ht="18.75" hidden="1" customHeight="1">
      <c r="A431" s="64">
        <f t="shared" si="17"/>
        <v>376</v>
      </c>
      <c r="B431" s="62" t="s">
        <v>851</v>
      </c>
      <c r="C431" s="63" t="s">
        <v>371</v>
      </c>
      <c r="D431" s="135"/>
      <c r="E431" s="136">
        <v>0</v>
      </c>
    </row>
    <row r="432" spans="1:5" ht="18.75" customHeight="1">
      <c r="A432" s="48">
        <v>36</v>
      </c>
      <c r="B432" s="197" t="s">
        <v>852</v>
      </c>
      <c r="C432" s="15" t="s">
        <v>372</v>
      </c>
      <c r="D432" s="137">
        <v>220</v>
      </c>
      <c r="E432" s="138">
        <v>3051407</v>
      </c>
    </row>
    <row r="433" spans="1:5" ht="18.75" hidden="1" customHeight="1">
      <c r="A433" s="168">
        <f>A431+1</f>
        <v>377</v>
      </c>
      <c r="B433" s="62" t="s">
        <v>853</v>
      </c>
      <c r="C433" s="63" t="s">
        <v>1423</v>
      </c>
      <c r="D433" s="135"/>
      <c r="E433" s="136">
        <v>0</v>
      </c>
    </row>
    <row r="434" spans="1:5" ht="31.5" hidden="1" customHeight="1">
      <c r="A434" s="64">
        <f>A433+1</f>
        <v>378</v>
      </c>
      <c r="B434" s="62" t="s">
        <v>854</v>
      </c>
      <c r="C434" s="63" t="s">
        <v>1424</v>
      </c>
      <c r="D434" s="135"/>
      <c r="E434" s="136">
        <v>0</v>
      </c>
    </row>
    <row r="435" spans="1:5" ht="18.75" customHeight="1">
      <c r="A435" s="168">
        <f>A434+1</f>
        <v>379</v>
      </c>
      <c r="B435" s="62" t="s">
        <v>855</v>
      </c>
      <c r="C435" s="63" t="s">
        <v>374</v>
      </c>
      <c r="D435" s="135">
        <v>150</v>
      </c>
      <c r="E435" s="136">
        <v>1927200</v>
      </c>
    </row>
    <row r="436" spans="1:5" ht="18.75" hidden="1" customHeight="1">
      <c r="A436" s="168">
        <f>A435+1</f>
        <v>380</v>
      </c>
      <c r="B436" s="62" t="s">
        <v>856</v>
      </c>
      <c r="C436" s="63" t="s">
        <v>375</v>
      </c>
      <c r="D436" s="135">
        <v>0</v>
      </c>
      <c r="E436" s="136">
        <v>0</v>
      </c>
    </row>
    <row r="437" spans="1:5" ht="31.5" hidden="1" customHeight="1">
      <c r="A437" s="168">
        <f t="shared" ref="A437:A471" si="18">A436+1</f>
        <v>381</v>
      </c>
      <c r="B437" s="62" t="s">
        <v>857</v>
      </c>
      <c r="C437" s="63" t="s">
        <v>376</v>
      </c>
      <c r="D437" s="135">
        <v>0</v>
      </c>
      <c r="E437" s="136">
        <v>0</v>
      </c>
    </row>
    <row r="438" spans="1:5" ht="18.75" hidden="1" customHeight="1">
      <c r="A438" s="168">
        <f t="shared" si="18"/>
        <v>382</v>
      </c>
      <c r="B438" s="62" t="s">
        <v>858</v>
      </c>
      <c r="C438" s="63" t="s">
        <v>377</v>
      </c>
      <c r="D438" s="135">
        <v>0</v>
      </c>
      <c r="E438" s="136">
        <v>0</v>
      </c>
    </row>
    <row r="439" spans="1:5" ht="18.75" hidden="1" customHeight="1">
      <c r="A439" s="168">
        <f t="shared" si="18"/>
        <v>383</v>
      </c>
      <c r="B439" s="62" t="s">
        <v>859</v>
      </c>
      <c r="C439" s="63" t="s">
        <v>378</v>
      </c>
      <c r="D439" s="135">
        <v>0</v>
      </c>
      <c r="E439" s="136">
        <v>0</v>
      </c>
    </row>
    <row r="440" spans="1:5" ht="18.75" hidden="1" customHeight="1">
      <c r="A440" s="168">
        <f t="shared" si="18"/>
        <v>384</v>
      </c>
      <c r="B440" s="62" t="s">
        <v>860</v>
      </c>
      <c r="C440" s="63" t="s">
        <v>379</v>
      </c>
      <c r="D440" s="135">
        <v>0</v>
      </c>
      <c r="E440" s="136">
        <v>0</v>
      </c>
    </row>
    <row r="441" spans="1:5" hidden="1">
      <c r="A441" s="168">
        <f t="shared" si="18"/>
        <v>385</v>
      </c>
      <c r="B441" s="62" t="s">
        <v>861</v>
      </c>
      <c r="C441" s="63" t="s">
        <v>380</v>
      </c>
      <c r="D441" s="135">
        <v>0</v>
      </c>
      <c r="E441" s="136">
        <v>0</v>
      </c>
    </row>
    <row r="442" spans="1:5" hidden="1">
      <c r="A442" s="168">
        <f t="shared" si="18"/>
        <v>386</v>
      </c>
      <c r="B442" s="62" t="s">
        <v>862</v>
      </c>
      <c r="C442" s="63" t="s">
        <v>381</v>
      </c>
      <c r="D442" s="135">
        <v>0</v>
      </c>
      <c r="E442" s="136">
        <v>0</v>
      </c>
    </row>
    <row r="443" spans="1:5">
      <c r="A443" s="168">
        <f t="shared" si="18"/>
        <v>387</v>
      </c>
      <c r="B443" s="62" t="s">
        <v>863</v>
      </c>
      <c r="C443" s="63" t="s">
        <v>382</v>
      </c>
      <c r="D443" s="135">
        <v>70</v>
      </c>
      <c r="E443" s="136">
        <v>1124207</v>
      </c>
    </row>
    <row r="444" spans="1:5" hidden="1">
      <c r="A444" s="168">
        <f t="shared" si="18"/>
        <v>388</v>
      </c>
      <c r="B444" s="82" t="s">
        <v>971</v>
      </c>
      <c r="C444" s="19" t="s">
        <v>972</v>
      </c>
      <c r="D444" s="135"/>
      <c r="E444" s="136">
        <v>0</v>
      </c>
    </row>
    <row r="445" spans="1:5" hidden="1">
      <c r="A445" s="168">
        <f t="shared" si="18"/>
        <v>389</v>
      </c>
      <c r="B445" s="82" t="s">
        <v>973</v>
      </c>
      <c r="C445" s="19" t="s">
        <v>974</v>
      </c>
      <c r="D445" s="135"/>
      <c r="E445" s="136">
        <v>0</v>
      </c>
    </row>
    <row r="446" spans="1:5" hidden="1">
      <c r="A446" s="168">
        <f t="shared" si="18"/>
        <v>390</v>
      </c>
      <c r="B446" s="82" t="s">
        <v>975</v>
      </c>
      <c r="C446" s="19" t="s">
        <v>976</v>
      </c>
      <c r="D446" s="135"/>
      <c r="E446" s="136">
        <v>0</v>
      </c>
    </row>
    <row r="447" spans="1:5" hidden="1">
      <c r="A447" s="168">
        <f t="shared" si="18"/>
        <v>391</v>
      </c>
      <c r="B447" s="62" t="s">
        <v>1289</v>
      </c>
      <c r="C447" s="63" t="s">
        <v>1290</v>
      </c>
      <c r="D447" s="139"/>
      <c r="E447" s="136">
        <v>0</v>
      </c>
    </row>
    <row r="448" spans="1:5" hidden="1">
      <c r="A448" s="168">
        <f t="shared" si="18"/>
        <v>392</v>
      </c>
      <c r="B448" s="62" t="s">
        <v>1291</v>
      </c>
      <c r="C448" s="63" t="s">
        <v>1292</v>
      </c>
      <c r="D448" s="139"/>
      <c r="E448" s="136">
        <v>0</v>
      </c>
    </row>
    <row r="449" spans="1:5" hidden="1">
      <c r="A449" s="168">
        <f t="shared" si="18"/>
        <v>393</v>
      </c>
      <c r="B449" s="62" t="s">
        <v>1293</v>
      </c>
      <c r="C449" s="63" t="s">
        <v>1294</v>
      </c>
      <c r="D449" s="139"/>
      <c r="E449" s="136">
        <v>0</v>
      </c>
    </row>
    <row r="450" spans="1:5" ht="31.5" hidden="1">
      <c r="A450" s="168">
        <f t="shared" si="18"/>
        <v>394</v>
      </c>
      <c r="B450" s="62" t="s">
        <v>1295</v>
      </c>
      <c r="C450" s="63" t="s">
        <v>1425</v>
      </c>
      <c r="D450" s="139"/>
      <c r="E450" s="136">
        <v>0</v>
      </c>
    </row>
    <row r="451" spans="1:5" ht="31.5" hidden="1">
      <c r="A451" s="168">
        <f t="shared" si="18"/>
        <v>395</v>
      </c>
      <c r="B451" s="62" t="s">
        <v>1296</v>
      </c>
      <c r="C451" s="63" t="s">
        <v>977</v>
      </c>
      <c r="D451" s="139"/>
      <c r="E451" s="136">
        <v>0</v>
      </c>
    </row>
    <row r="452" spans="1:5" ht="31.5" hidden="1">
      <c r="A452" s="168">
        <f t="shared" si="18"/>
        <v>396</v>
      </c>
      <c r="B452" s="62" t="s">
        <v>1297</v>
      </c>
      <c r="C452" s="63" t="s">
        <v>978</v>
      </c>
      <c r="D452" s="139"/>
      <c r="E452" s="136">
        <v>0</v>
      </c>
    </row>
    <row r="453" spans="1:5" ht="31.5" hidden="1">
      <c r="A453" s="168">
        <f t="shared" si="18"/>
        <v>397</v>
      </c>
      <c r="B453" s="62" t="s">
        <v>1298</v>
      </c>
      <c r="C453" s="63" t="s">
        <v>979</v>
      </c>
      <c r="D453" s="139"/>
      <c r="E453" s="136">
        <v>0</v>
      </c>
    </row>
    <row r="454" spans="1:5" ht="31.5" hidden="1">
      <c r="A454" s="168">
        <f t="shared" si="18"/>
        <v>398</v>
      </c>
      <c r="B454" s="62" t="s">
        <v>1299</v>
      </c>
      <c r="C454" s="63" t="s">
        <v>1300</v>
      </c>
      <c r="D454" s="139"/>
      <c r="E454" s="136">
        <v>0</v>
      </c>
    </row>
    <row r="455" spans="1:5" ht="31.5" hidden="1">
      <c r="A455" s="168">
        <f t="shared" si="18"/>
        <v>399</v>
      </c>
      <c r="B455" s="62" t="s">
        <v>1301</v>
      </c>
      <c r="C455" s="63" t="s">
        <v>1302</v>
      </c>
      <c r="D455" s="139"/>
      <c r="E455" s="136">
        <v>0</v>
      </c>
    </row>
    <row r="456" spans="1:5" ht="31.5" hidden="1">
      <c r="A456" s="168">
        <f t="shared" si="18"/>
        <v>400</v>
      </c>
      <c r="B456" s="62" t="s">
        <v>1303</v>
      </c>
      <c r="C456" s="63" t="s">
        <v>1304</v>
      </c>
      <c r="D456" s="139"/>
      <c r="E456" s="136">
        <v>0</v>
      </c>
    </row>
    <row r="457" spans="1:5" ht="31.5" hidden="1">
      <c r="A457" s="168">
        <f t="shared" si="18"/>
        <v>401</v>
      </c>
      <c r="B457" s="62" t="s">
        <v>1305</v>
      </c>
      <c r="C457" s="63" t="s">
        <v>1306</v>
      </c>
      <c r="D457" s="139"/>
      <c r="E457" s="136">
        <v>0</v>
      </c>
    </row>
    <row r="458" spans="1:5" ht="31.5" hidden="1">
      <c r="A458" s="168">
        <f t="shared" si="18"/>
        <v>402</v>
      </c>
      <c r="B458" s="62" t="s">
        <v>1307</v>
      </c>
      <c r="C458" s="63" t="s">
        <v>1308</v>
      </c>
      <c r="D458" s="139"/>
      <c r="E458" s="136">
        <v>0</v>
      </c>
    </row>
    <row r="459" spans="1:5" ht="31.5" hidden="1">
      <c r="A459" s="168">
        <f t="shared" si="18"/>
        <v>403</v>
      </c>
      <c r="B459" s="62" t="s">
        <v>1309</v>
      </c>
      <c r="C459" s="63" t="s">
        <v>1310</v>
      </c>
      <c r="D459" s="139"/>
      <c r="E459" s="136">
        <v>0</v>
      </c>
    </row>
    <row r="460" spans="1:5" ht="31.5" hidden="1">
      <c r="A460" s="168">
        <f t="shared" si="18"/>
        <v>404</v>
      </c>
      <c r="B460" s="62" t="s">
        <v>1311</v>
      </c>
      <c r="C460" s="63" t="s">
        <v>1312</v>
      </c>
      <c r="D460" s="139"/>
      <c r="E460" s="136">
        <v>0</v>
      </c>
    </row>
    <row r="461" spans="1:5" ht="31.5" hidden="1">
      <c r="A461" s="168">
        <f t="shared" si="18"/>
        <v>405</v>
      </c>
      <c r="B461" s="62" t="s">
        <v>1313</v>
      </c>
      <c r="C461" s="63" t="s">
        <v>1314</v>
      </c>
      <c r="D461" s="139"/>
      <c r="E461" s="136">
        <v>0</v>
      </c>
    </row>
    <row r="462" spans="1:5" ht="31.5" hidden="1">
      <c r="A462" s="168">
        <f t="shared" si="18"/>
        <v>406</v>
      </c>
      <c r="B462" s="62" t="s">
        <v>1315</v>
      </c>
      <c r="C462" s="63" t="s">
        <v>1316</v>
      </c>
      <c r="D462" s="139"/>
      <c r="E462" s="136">
        <v>0</v>
      </c>
    </row>
    <row r="463" spans="1:5" ht="31.5" hidden="1">
      <c r="A463" s="168">
        <f t="shared" si="18"/>
        <v>407</v>
      </c>
      <c r="B463" s="62" t="s">
        <v>1317</v>
      </c>
      <c r="C463" s="63" t="s">
        <v>1318</v>
      </c>
      <c r="D463" s="139"/>
      <c r="E463" s="136">
        <v>0</v>
      </c>
    </row>
    <row r="464" spans="1:5" ht="31.5" hidden="1">
      <c r="A464" s="168">
        <f t="shared" si="18"/>
        <v>408</v>
      </c>
      <c r="B464" s="62" t="s">
        <v>1319</v>
      </c>
      <c r="C464" s="63" t="s">
        <v>1320</v>
      </c>
      <c r="D464" s="133"/>
      <c r="E464" s="136">
        <v>0</v>
      </c>
    </row>
    <row r="465" spans="1:5" ht="31.5" hidden="1">
      <c r="A465" s="168">
        <f t="shared" si="18"/>
        <v>409</v>
      </c>
      <c r="B465" s="62" t="s">
        <v>1321</v>
      </c>
      <c r="C465" s="63" t="s">
        <v>1322</v>
      </c>
      <c r="D465" s="139"/>
      <c r="E465" s="136">
        <v>0</v>
      </c>
    </row>
    <row r="466" spans="1:5" ht="31.5" hidden="1">
      <c r="A466" s="168">
        <f t="shared" si="18"/>
        <v>410</v>
      </c>
      <c r="B466" s="62" t="s">
        <v>1323</v>
      </c>
      <c r="C466" s="63" t="s">
        <v>1324</v>
      </c>
      <c r="D466" s="133"/>
      <c r="E466" s="136">
        <v>0</v>
      </c>
    </row>
    <row r="467" spans="1:5" ht="31.5" hidden="1">
      <c r="A467" s="168">
        <f t="shared" si="18"/>
        <v>411</v>
      </c>
      <c r="B467" s="62" t="s">
        <v>1325</v>
      </c>
      <c r="C467" s="63" t="s">
        <v>1326</v>
      </c>
      <c r="D467" s="133"/>
      <c r="E467" s="136">
        <v>0</v>
      </c>
    </row>
    <row r="468" spans="1:5" ht="31.5" hidden="1">
      <c r="A468" s="168">
        <f t="shared" si="18"/>
        <v>412</v>
      </c>
      <c r="B468" s="62" t="s">
        <v>1327</v>
      </c>
      <c r="C468" s="63" t="s">
        <v>1328</v>
      </c>
      <c r="D468" s="133"/>
      <c r="E468" s="136">
        <v>0</v>
      </c>
    </row>
    <row r="469" spans="1:5" ht="31.5" hidden="1">
      <c r="A469" s="168">
        <f t="shared" si="18"/>
        <v>413</v>
      </c>
      <c r="B469" s="62" t="s">
        <v>1329</v>
      </c>
      <c r="C469" s="63" t="s">
        <v>1330</v>
      </c>
      <c r="D469" s="133"/>
      <c r="E469" s="136">
        <v>0</v>
      </c>
    </row>
    <row r="470" spans="1:5" ht="31.5" hidden="1">
      <c r="A470" s="168">
        <f t="shared" si="18"/>
        <v>414</v>
      </c>
      <c r="B470" s="62" t="s">
        <v>1331</v>
      </c>
      <c r="C470" s="63" t="s">
        <v>1332</v>
      </c>
      <c r="D470" s="133"/>
      <c r="E470" s="136">
        <v>0</v>
      </c>
    </row>
    <row r="471" spans="1:5" hidden="1">
      <c r="A471" s="168">
        <f t="shared" si="18"/>
        <v>415</v>
      </c>
      <c r="B471" s="62" t="s">
        <v>1713</v>
      </c>
      <c r="C471" s="63" t="s">
        <v>1714</v>
      </c>
      <c r="D471" s="133"/>
      <c r="E471" s="136">
        <v>0</v>
      </c>
    </row>
    <row r="472" spans="1:5" hidden="1">
      <c r="A472" s="48">
        <v>37</v>
      </c>
      <c r="B472" s="197" t="s">
        <v>864</v>
      </c>
      <c r="C472" s="15" t="s">
        <v>36</v>
      </c>
      <c r="D472" s="140">
        <v>0</v>
      </c>
      <c r="E472" s="141">
        <v>0</v>
      </c>
    </row>
    <row r="473" spans="1:5" hidden="1">
      <c r="A473" s="350">
        <v>420</v>
      </c>
      <c r="B473" s="62" t="s">
        <v>865</v>
      </c>
      <c r="C473" s="63" t="s">
        <v>383</v>
      </c>
      <c r="D473" s="142"/>
      <c r="E473" s="143">
        <v>0</v>
      </c>
    </row>
    <row r="474" spans="1:5" hidden="1">
      <c r="A474" s="64">
        <f>A473+1</f>
        <v>421</v>
      </c>
      <c r="B474" s="62" t="s">
        <v>866</v>
      </c>
      <c r="C474" s="63" t="s">
        <v>384</v>
      </c>
      <c r="D474" s="142"/>
      <c r="E474" s="143">
        <v>0</v>
      </c>
    </row>
    <row r="475" spans="1:5" hidden="1">
      <c r="A475" s="64">
        <f t="shared" ref="A475:A503" si="19">A474+1</f>
        <v>422</v>
      </c>
      <c r="B475" s="62" t="s">
        <v>867</v>
      </c>
      <c r="C475" s="63" t="s">
        <v>385</v>
      </c>
      <c r="D475" s="142"/>
      <c r="E475" s="143">
        <v>0</v>
      </c>
    </row>
    <row r="476" spans="1:5" hidden="1">
      <c r="A476" s="64">
        <f t="shared" si="19"/>
        <v>423</v>
      </c>
      <c r="B476" s="62" t="s">
        <v>868</v>
      </c>
      <c r="C476" s="63" t="s">
        <v>386</v>
      </c>
      <c r="D476" s="142"/>
      <c r="E476" s="143">
        <v>0</v>
      </c>
    </row>
    <row r="477" spans="1:5" ht="31.5" hidden="1">
      <c r="A477" s="64">
        <f t="shared" si="19"/>
        <v>424</v>
      </c>
      <c r="B477" s="62" t="s">
        <v>869</v>
      </c>
      <c r="C477" s="63" t="s">
        <v>387</v>
      </c>
      <c r="D477" s="142"/>
      <c r="E477" s="143">
        <v>0</v>
      </c>
    </row>
    <row r="478" spans="1:5" ht="31.5" hidden="1">
      <c r="A478" s="64">
        <f t="shared" si="19"/>
        <v>425</v>
      </c>
      <c r="B478" s="62" t="s">
        <v>870</v>
      </c>
      <c r="C478" s="63" t="s">
        <v>388</v>
      </c>
      <c r="D478" s="142"/>
      <c r="E478" s="143">
        <v>0</v>
      </c>
    </row>
    <row r="479" spans="1:5" ht="31.5" hidden="1">
      <c r="A479" s="64">
        <f t="shared" si="19"/>
        <v>426</v>
      </c>
      <c r="B479" s="62" t="s">
        <v>871</v>
      </c>
      <c r="C479" s="63" t="s">
        <v>389</v>
      </c>
      <c r="D479" s="142"/>
      <c r="E479" s="143">
        <v>0</v>
      </c>
    </row>
    <row r="480" spans="1:5" hidden="1">
      <c r="A480" s="64">
        <f t="shared" si="19"/>
        <v>427</v>
      </c>
      <c r="B480" s="62" t="s">
        <v>872</v>
      </c>
      <c r="C480" s="63" t="s">
        <v>390</v>
      </c>
      <c r="D480" s="142"/>
      <c r="E480" s="143">
        <v>0</v>
      </c>
    </row>
    <row r="481" spans="1:5" hidden="1">
      <c r="A481" s="64">
        <f t="shared" si="19"/>
        <v>428</v>
      </c>
      <c r="B481" s="62" t="s">
        <v>873</v>
      </c>
      <c r="C481" s="63" t="s">
        <v>391</v>
      </c>
      <c r="D481" s="142"/>
      <c r="E481" s="143">
        <v>0</v>
      </c>
    </row>
    <row r="482" spans="1:5" hidden="1">
      <c r="A482" s="64">
        <f t="shared" si="19"/>
        <v>429</v>
      </c>
      <c r="B482" s="62" t="s">
        <v>874</v>
      </c>
      <c r="C482" s="63" t="s">
        <v>392</v>
      </c>
      <c r="D482" s="142"/>
      <c r="E482" s="143">
        <v>0</v>
      </c>
    </row>
    <row r="483" spans="1:5" hidden="1">
      <c r="A483" s="64">
        <f t="shared" si="19"/>
        <v>430</v>
      </c>
      <c r="B483" s="62" t="s">
        <v>875</v>
      </c>
      <c r="C483" s="63" t="s">
        <v>393</v>
      </c>
      <c r="D483" s="142"/>
      <c r="E483" s="143">
        <v>0</v>
      </c>
    </row>
    <row r="484" spans="1:5" hidden="1">
      <c r="A484" s="64">
        <f t="shared" si="19"/>
        <v>431</v>
      </c>
      <c r="B484" s="62" t="s">
        <v>876</v>
      </c>
      <c r="C484" s="63" t="s">
        <v>394</v>
      </c>
      <c r="D484" s="142"/>
      <c r="E484" s="143">
        <v>0</v>
      </c>
    </row>
    <row r="485" spans="1:5" hidden="1">
      <c r="A485" s="64">
        <f t="shared" si="19"/>
        <v>432</v>
      </c>
      <c r="B485" s="62" t="s">
        <v>877</v>
      </c>
      <c r="C485" s="63" t="s">
        <v>395</v>
      </c>
      <c r="D485" s="142"/>
      <c r="E485" s="143">
        <v>0</v>
      </c>
    </row>
    <row r="486" spans="1:5" hidden="1">
      <c r="A486" s="64">
        <f t="shared" si="19"/>
        <v>433</v>
      </c>
      <c r="B486" s="62" t="s">
        <v>878</v>
      </c>
      <c r="C486" s="63" t="s">
        <v>396</v>
      </c>
      <c r="D486" s="142"/>
      <c r="E486" s="143">
        <v>0</v>
      </c>
    </row>
    <row r="487" spans="1:5" ht="31.5" hidden="1">
      <c r="A487" s="64">
        <f t="shared" si="19"/>
        <v>434</v>
      </c>
      <c r="B487" s="62" t="s">
        <v>879</v>
      </c>
      <c r="C487" s="63" t="s">
        <v>397</v>
      </c>
      <c r="D487" s="142"/>
      <c r="E487" s="143">
        <v>0</v>
      </c>
    </row>
    <row r="488" spans="1:5" ht="31.5" hidden="1">
      <c r="A488" s="64">
        <f t="shared" si="19"/>
        <v>435</v>
      </c>
      <c r="B488" s="62" t="s">
        <v>880</v>
      </c>
      <c r="C488" s="63" t="s">
        <v>398</v>
      </c>
      <c r="D488" s="142"/>
      <c r="E488" s="143">
        <v>0</v>
      </c>
    </row>
    <row r="489" spans="1:5" hidden="1">
      <c r="A489" s="64">
        <f t="shared" si="19"/>
        <v>436</v>
      </c>
      <c r="B489" s="62" t="s">
        <v>881</v>
      </c>
      <c r="C489" s="63" t="s">
        <v>399</v>
      </c>
      <c r="D489" s="142"/>
      <c r="E489" s="143">
        <v>0</v>
      </c>
    </row>
    <row r="490" spans="1:5" ht="31.5" hidden="1">
      <c r="A490" s="64">
        <f t="shared" si="19"/>
        <v>437</v>
      </c>
      <c r="B490" s="62" t="s">
        <v>882</v>
      </c>
      <c r="C490" s="63" t="s">
        <v>400</v>
      </c>
      <c r="D490" s="142"/>
      <c r="E490" s="143">
        <v>0</v>
      </c>
    </row>
    <row r="491" spans="1:5" hidden="1">
      <c r="A491" s="64">
        <f t="shared" si="19"/>
        <v>438</v>
      </c>
      <c r="B491" s="68" t="s">
        <v>980</v>
      </c>
      <c r="C491" s="66" t="s">
        <v>940</v>
      </c>
      <c r="D491" s="142"/>
      <c r="E491" s="143">
        <v>0</v>
      </c>
    </row>
    <row r="492" spans="1:5" hidden="1">
      <c r="A492" s="64">
        <f t="shared" si="19"/>
        <v>439</v>
      </c>
      <c r="B492" s="68" t="s">
        <v>941</v>
      </c>
      <c r="C492" s="66" t="s">
        <v>942</v>
      </c>
      <c r="D492" s="142"/>
      <c r="E492" s="143">
        <v>0</v>
      </c>
    </row>
    <row r="493" spans="1:5" hidden="1">
      <c r="A493" s="64">
        <f t="shared" si="19"/>
        <v>440</v>
      </c>
      <c r="B493" s="82" t="s">
        <v>943</v>
      </c>
      <c r="C493" s="19" t="s">
        <v>951</v>
      </c>
      <c r="D493" s="142"/>
      <c r="E493" s="143">
        <v>0</v>
      </c>
    </row>
    <row r="494" spans="1:5" hidden="1">
      <c r="A494" s="64">
        <f t="shared" si="19"/>
        <v>441</v>
      </c>
      <c r="B494" s="82" t="s">
        <v>944</v>
      </c>
      <c r="C494" s="19" t="s">
        <v>981</v>
      </c>
      <c r="D494" s="142"/>
      <c r="E494" s="143">
        <v>0</v>
      </c>
    </row>
    <row r="495" spans="1:5" hidden="1">
      <c r="A495" s="64">
        <f t="shared" si="19"/>
        <v>442</v>
      </c>
      <c r="B495" s="82" t="s">
        <v>945</v>
      </c>
      <c r="C495" s="19" t="s">
        <v>982</v>
      </c>
      <c r="D495" s="142"/>
      <c r="E495" s="143">
        <v>0</v>
      </c>
    </row>
    <row r="496" spans="1:5" hidden="1">
      <c r="A496" s="64">
        <f t="shared" si="19"/>
        <v>443</v>
      </c>
      <c r="B496" s="82" t="s">
        <v>1333</v>
      </c>
      <c r="C496" s="19" t="s">
        <v>1334</v>
      </c>
      <c r="D496" s="142"/>
      <c r="E496" s="143">
        <v>0</v>
      </c>
    </row>
    <row r="497" spans="1:5" ht="31.5" hidden="1">
      <c r="A497" s="64">
        <f t="shared" si="19"/>
        <v>444</v>
      </c>
      <c r="B497" s="82" t="s">
        <v>1335</v>
      </c>
      <c r="C497" s="19" t="s">
        <v>1336</v>
      </c>
      <c r="D497" s="142"/>
      <c r="E497" s="143">
        <v>0</v>
      </c>
    </row>
    <row r="498" spans="1:5" ht="31.5" hidden="1">
      <c r="A498" s="64">
        <f t="shared" si="19"/>
        <v>445</v>
      </c>
      <c r="B498" s="82" t="s">
        <v>1337</v>
      </c>
      <c r="C498" s="19" t="s">
        <v>1338</v>
      </c>
      <c r="D498" s="142"/>
      <c r="E498" s="143">
        <v>0</v>
      </c>
    </row>
    <row r="499" spans="1:5" ht="31.5" hidden="1">
      <c r="A499" s="64">
        <f t="shared" si="19"/>
        <v>446</v>
      </c>
      <c r="B499" s="82" t="s">
        <v>1715</v>
      </c>
      <c r="C499" s="19" t="s">
        <v>1672</v>
      </c>
      <c r="D499" s="142"/>
      <c r="E499" s="143">
        <v>0</v>
      </c>
    </row>
    <row r="500" spans="1:5" ht="31.5" hidden="1">
      <c r="A500" s="64">
        <f t="shared" si="19"/>
        <v>447</v>
      </c>
      <c r="B500" s="82" t="s">
        <v>1716</v>
      </c>
      <c r="C500" s="19" t="s">
        <v>1674</v>
      </c>
      <c r="D500" s="142"/>
      <c r="E500" s="143">
        <v>0</v>
      </c>
    </row>
    <row r="501" spans="1:5" ht="31.5" hidden="1">
      <c r="A501" s="64">
        <f t="shared" si="19"/>
        <v>448</v>
      </c>
      <c r="B501" s="82" t="s">
        <v>1717</v>
      </c>
      <c r="C501" s="19" t="s">
        <v>1676</v>
      </c>
      <c r="D501" s="142"/>
      <c r="E501" s="143">
        <v>0</v>
      </c>
    </row>
    <row r="502" spans="1:5" ht="31.5" hidden="1">
      <c r="A502" s="64">
        <f t="shared" si="19"/>
        <v>449</v>
      </c>
      <c r="B502" s="82" t="s">
        <v>1718</v>
      </c>
      <c r="C502" s="19" t="s">
        <v>1719</v>
      </c>
      <c r="D502" s="142"/>
      <c r="E502" s="143">
        <v>0</v>
      </c>
    </row>
    <row r="503" spans="1:5" ht="31.5" hidden="1">
      <c r="A503" s="64">
        <f t="shared" si="19"/>
        <v>450</v>
      </c>
      <c r="B503" s="82" t="s">
        <v>1720</v>
      </c>
      <c r="C503" s="19" t="s">
        <v>1721</v>
      </c>
      <c r="D503" s="142"/>
      <c r="E503" s="143">
        <v>0</v>
      </c>
    </row>
    <row r="504" spans="1:5" hidden="1">
      <c r="A504" s="48">
        <v>38</v>
      </c>
      <c r="B504" s="197" t="s">
        <v>883</v>
      </c>
      <c r="C504" s="20" t="s">
        <v>37</v>
      </c>
      <c r="D504" s="140">
        <v>0</v>
      </c>
      <c r="E504" s="141">
        <v>0</v>
      </c>
    </row>
    <row r="505" spans="1:5" hidden="1">
      <c r="A505" s="349">
        <v>451</v>
      </c>
      <c r="B505" s="351" t="s">
        <v>884</v>
      </c>
      <c r="C505" s="352" t="s">
        <v>401</v>
      </c>
      <c r="D505" s="144"/>
      <c r="E505" s="145">
        <v>0</v>
      </c>
    </row>
    <row r="506" spans="1:5" ht="20.25">
      <c r="A506" s="475" t="s">
        <v>402</v>
      </c>
      <c r="B506" s="475"/>
      <c r="C506" s="475"/>
      <c r="D506" s="140">
        <v>5816</v>
      </c>
      <c r="E506" s="141">
        <v>212568207.19999999</v>
      </c>
    </row>
  </sheetData>
  <mergeCells count="10">
    <mergeCell ref="A506:C506"/>
    <mergeCell ref="A3:E3"/>
    <mergeCell ref="A4:E4"/>
    <mergeCell ref="A6:E6"/>
    <mergeCell ref="A7:E7"/>
    <mergeCell ref="A9:A10"/>
    <mergeCell ref="B9:B10"/>
    <mergeCell ref="C9:C10"/>
    <mergeCell ref="D9:D10"/>
    <mergeCell ref="E9:E10"/>
  </mergeCells>
  <pageMargins left="0.11811023622047245" right="0.11811023622047245" top="0.74803149606299213" bottom="0.74803149606299213" header="0.31496062992125984" footer="0.31496062992125984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view="pageBreakPreview" topLeftCell="B91" zoomScale="60" zoomScaleNormal="60" workbookViewId="0">
      <selection activeCell="H101" sqref="H101:I101"/>
    </sheetView>
  </sheetViews>
  <sheetFormatPr defaultRowHeight="15.75"/>
  <cols>
    <col min="1" max="1" width="6.5703125" style="430" customWidth="1"/>
    <col min="2" max="2" width="17.140625" style="430" customWidth="1"/>
    <col min="3" max="3" width="15.28515625" style="430" customWidth="1"/>
    <col min="4" max="4" width="13" style="430" customWidth="1"/>
    <col min="5" max="5" width="109.42578125" style="431" customWidth="1"/>
    <col min="6" max="6" width="51.85546875" style="430" customWidth="1"/>
    <col min="7" max="7" width="21.42578125" style="430" customWidth="1"/>
    <col min="8" max="8" width="21" style="432" customWidth="1"/>
    <col min="9" max="9" width="23" style="433" customWidth="1"/>
    <col min="10" max="10" width="22" style="363" customWidth="1"/>
    <col min="11" max="16384" width="9.140625" style="364"/>
  </cols>
  <sheetData>
    <row r="1" spans="1:10" ht="51.75" customHeight="1">
      <c r="A1" s="488" t="s">
        <v>1722</v>
      </c>
      <c r="B1" s="488"/>
      <c r="C1" s="488"/>
      <c r="D1" s="488"/>
      <c r="E1" s="488"/>
      <c r="F1" s="488"/>
      <c r="G1" s="488"/>
      <c r="H1" s="488"/>
      <c r="I1" s="488"/>
    </row>
    <row r="2" spans="1:10" ht="37.5" customHeight="1">
      <c r="A2" s="489"/>
      <c r="B2" s="489"/>
      <c r="C2" s="489"/>
      <c r="D2" s="489"/>
      <c r="E2" s="489"/>
      <c r="F2" s="489"/>
      <c r="G2" s="489"/>
      <c r="H2" s="489"/>
      <c r="I2" s="489"/>
    </row>
    <row r="3" spans="1:10" ht="15.75" customHeight="1" thickBot="1">
      <c r="A3" s="365"/>
      <c r="B3" s="365"/>
      <c r="C3" s="365"/>
      <c r="D3" s="365"/>
      <c r="E3" s="365"/>
      <c r="F3" s="365"/>
      <c r="G3" s="365"/>
      <c r="H3" s="366"/>
      <c r="I3" s="367"/>
    </row>
    <row r="4" spans="1:10" ht="72" customHeight="1" thickBot="1">
      <c r="A4" s="368"/>
      <c r="B4" s="368" t="s">
        <v>1723</v>
      </c>
      <c r="C4" s="369" t="s">
        <v>1724</v>
      </c>
      <c r="D4" s="370" t="s">
        <v>1725</v>
      </c>
      <c r="E4" s="369" t="s">
        <v>1726</v>
      </c>
      <c r="F4" s="369" t="s">
        <v>1727</v>
      </c>
      <c r="G4" s="371" t="s">
        <v>1728</v>
      </c>
      <c r="H4" s="372" t="s">
        <v>45</v>
      </c>
      <c r="I4" s="373" t="s">
        <v>1729</v>
      </c>
    </row>
    <row r="5" spans="1:10" ht="35.25" customHeight="1" thickBot="1">
      <c r="A5" s="434"/>
      <c r="B5" s="435"/>
      <c r="C5" s="434"/>
      <c r="D5" s="436"/>
      <c r="E5" s="437"/>
      <c r="F5" s="437"/>
      <c r="G5" s="436"/>
      <c r="H5" s="490" t="s">
        <v>1730</v>
      </c>
      <c r="I5" s="491"/>
    </row>
    <row r="6" spans="1:10" s="377" customFormat="1" ht="18.75" customHeight="1">
      <c r="A6" s="492" t="s">
        <v>28</v>
      </c>
      <c r="B6" s="492"/>
      <c r="C6" s="492"/>
      <c r="D6" s="492"/>
      <c r="E6" s="492"/>
      <c r="F6" s="492"/>
      <c r="G6" s="492"/>
      <c r="H6" s="374"/>
      <c r="I6" s="375"/>
      <c r="J6" s="376"/>
    </row>
    <row r="7" spans="1:10" ht="63" customHeight="1">
      <c r="A7" s="168">
        <v>1</v>
      </c>
      <c r="B7" s="168" t="s">
        <v>1731</v>
      </c>
      <c r="C7" s="168">
        <v>2618</v>
      </c>
      <c r="D7" s="378">
        <v>1</v>
      </c>
      <c r="E7" s="379" t="s">
        <v>1732</v>
      </c>
      <c r="F7" s="380" t="s">
        <v>1733</v>
      </c>
      <c r="G7" s="381">
        <v>171506</v>
      </c>
      <c r="H7" s="382"/>
      <c r="I7" s="383"/>
    </row>
    <row r="8" spans="1:10" ht="63.75" customHeight="1">
      <c r="A8" s="168">
        <v>2</v>
      </c>
      <c r="B8" s="168" t="s">
        <v>1734</v>
      </c>
      <c r="C8" s="168" t="s">
        <v>1735</v>
      </c>
      <c r="D8" s="378">
        <v>2</v>
      </c>
      <c r="E8" s="379" t="s">
        <v>1736</v>
      </c>
      <c r="F8" s="380" t="s">
        <v>1737</v>
      </c>
      <c r="G8" s="381">
        <v>262515</v>
      </c>
      <c r="H8" s="382"/>
      <c r="I8" s="383"/>
    </row>
    <row r="9" spans="1:10" s="387" customFormat="1" ht="18.75" customHeight="1">
      <c r="A9" s="493" t="s">
        <v>1340</v>
      </c>
      <c r="B9" s="494"/>
      <c r="C9" s="494"/>
      <c r="D9" s="494"/>
      <c r="E9" s="494"/>
      <c r="F9" s="494"/>
      <c r="G9" s="494"/>
      <c r="H9" s="384"/>
      <c r="I9" s="385"/>
      <c r="J9" s="386"/>
    </row>
    <row r="10" spans="1:10" ht="60.75" customHeight="1">
      <c r="A10" s="168">
        <v>3</v>
      </c>
      <c r="B10" s="168"/>
      <c r="C10" s="168" t="s">
        <v>1738</v>
      </c>
      <c r="D10" s="378">
        <v>9</v>
      </c>
      <c r="E10" s="388" t="s">
        <v>1739</v>
      </c>
      <c r="F10" s="389" t="s">
        <v>1740</v>
      </c>
      <c r="G10" s="381">
        <v>135718</v>
      </c>
      <c r="H10" s="382"/>
      <c r="I10" s="383"/>
    </row>
    <row r="11" spans="1:10" s="377" customFormat="1" ht="18.75" customHeight="1">
      <c r="A11" s="484" t="s">
        <v>12</v>
      </c>
      <c r="B11" s="484"/>
      <c r="C11" s="484"/>
      <c r="D11" s="484"/>
      <c r="E11" s="484"/>
      <c r="F11" s="484"/>
      <c r="G11" s="484"/>
      <c r="H11" s="390"/>
      <c r="I11" s="391"/>
      <c r="J11" s="376"/>
    </row>
    <row r="12" spans="1:10" ht="78.75">
      <c r="A12" s="168">
        <v>4</v>
      </c>
      <c r="B12" s="380" t="s">
        <v>1741</v>
      </c>
      <c r="C12" s="168">
        <v>2619</v>
      </c>
      <c r="D12" s="378">
        <v>5</v>
      </c>
      <c r="E12" s="379" t="s">
        <v>1742</v>
      </c>
      <c r="F12" s="380" t="s">
        <v>1743</v>
      </c>
      <c r="G12" s="381">
        <v>175846</v>
      </c>
      <c r="H12" s="382"/>
      <c r="I12" s="383"/>
    </row>
    <row r="13" spans="1:10" s="387" customFormat="1" ht="18.75" customHeight="1">
      <c r="A13" s="487" t="s">
        <v>1744</v>
      </c>
      <c r="B13" s="487"/>
      <c r="C13" s="487"/>
      <c r="D13" s="487"/>
      <c r="E13" s="487"/>
      <c r="F13" s="487"/>
      <c r="G13" s="487"/>
      <c r="H13" s="392"/>
      <c r="I13" s="393"/>
      <c r="J13" s="386"/>
    </row>
    <row r="14" spans="1:10" ht="56.25" customHeight="1">
      <c r="A14" s="168">
        <v>5</v>
      </c>
      <c r="B14" s="380"/>
      <c r="C14" s="168">
        <v>230</v>
      </c>
      <c r="D14" s="378">
        <v>10</v>
      </c>
      <c r="E14" s="394" t="s">
        <v>1745</v>
      </c>
      <c r="F14" s="395" t="s">
        <v>1746</v>
      </c>
      <c r="G14" s="381">
        <v>732178</v>
      </c>
      <c r="H14" s="382"/>
      <c r="I14" s="383"/>
    </row>
    <row r="15" spans="1:10" s="377" customFormat="1" ht="18.75" customHeight="1">
      <c r="A15" s="484" t="s">
        <v>21</v>
      </c>
      <c r="B15" s="484"/>
      <c r="C15" s="484"/>
      <c r="D15" s="484"/>
      <c r="E15" s="484"/>
      <c r="F15" s="484"/>
      <c r="G15" s="484"/>
      <c r="H15" s="390"/>
      <c r="I15" s="391"/>
      <c r="J15" s="376"/>
    </row>
    <row r="16" spans="1:10" ht="59.25" customHeight="1">
      <c r="A16" s="396">
        <v>6</v>
      </c>
      <c r="B16" s="380" t="s">
        <v>1747</v>
      </c>
      <c r="C16" s="380" t="s">
        <v>1748</v>
      </c>
      <c r="D16" s="397">
        <v>12</v>
      </c>
      <c r="E16" s="398" t="s">
        <v>1749</v>
      </c>
      <c r="F16" s="396" t="s">
        <v>1750</v>
      </c>
      <c r="G16" s="399">
        <v>214238</v>
      </c>
      <c r="H16" s="382"/>
      <c r="I16" s="383"/>
    </row>
    <row r="17" spans="1:10" ht="47.25" customHeight="1">
      <c r="A17" s="396">
        <v>7</v>
      </c>
      <c r="B17" s="396" t="s">
        <v>1747</v>
      </c>
      <c r="C17" s="396" t="s">
        <v>1751</v>
      </c>
      <c r="D17" s="397">
        <v>12</v>
      </c>
      <c r="E17" s="398" t="s">
        <v>1749</v>
      </c>
      <c r="F17" s="396" t="s">
        <v>1752</v>
      </c>
      <c r="G17" s="399">
        <v>214238</v>
      </c>
      <c r="H17" s="382"/>
      <c r="I17" s="383"/>
    </row>
    <row r="18" spans="1:10" ht="59.25" customHeight="1">
      <c r="A18" s="396">
        <v>8</v>
      </c>
      <c r="B18" s="396" t="s">
        <v>1753</v>
      </c>
      <c r="C18" s="396" t="s">
        <v>1754</v>
      </c>
      <c r="D18" s="397">
        <v>12</v>
      </c>
      <c r="E18" s="400" t="s">
        <v>1755</v>
      </c>
      <c r="F18" s="396" t="s">
        <v>1756</v>
      </c>
      <c r="G18" s="399">
        <v>214238</v>
      </c>
      <c r="H18" s="382"/>
      <c r="I18" s="383"/>
    </row>
    <row r="19" spans="1:10" ht="63">
      <c r="A19" s="396">
        <v>9</v>
      </c>
      <c r="B19" s="396" t="s">
        <v>1757</v>
      </c>
      <c r="C19" s="396">
        <v>226</v>
      </c>
      <c r="D19" s="397">
        <v>12</v>
      </c>
      <c r="E19" s="398" t="s">
        <v>1758</v>
      </c>
      <c r="F19" s="396" t="s">
        <v>1759</v>
      </c>
      <c r="G19" s="399">
        <v>214238</v>
      </c>
      <c r="H19" s="382"/>
      <c r="I19" s="383"/>
    </row>
    <row r="20" spans="1:10" ht="66" customHeight="1">
      <c r="A20" s="396">
        <v>10</v>
      </c>
      <c r="B20" s="396" t="s">
        <v>1760</v>
      </c>
      <c r="C20" s="396" t="s">
        <v>1761</v>
      </c>
      <c r="D20" s="397">
        <v>12</v>
      </c>
      <c r="E20" s="400" t="s">
        <v>1762</v>
      </c>
      <c r="F20" s="396" t="s">
        <v>1763</v>
      </c>
      <c r="G20" s="399">
        <v>214238</v>
      </c>
      <c r="H20" s="382"/>
      <c r="I20" s="383"/>
    </row>
    <row r="21" spans="1:10" ht="59.25" customHeight="1">
      <c r="A21" s="396">
        <v>11</v>
      </c>
      <c r="B21" s="396" t="s">
        <v>1764</v>
      </c>
      <c r="C21" s="396">
        <v>225</v>
      </c>
      <c r="D21" s="397">
        <v>12</v>
      </c>
      <c r="E21" s="398" t="s">
        <v>1765</v>
      </c>
      <c r="F21" s="396" t="s">
        <v>1766</v>
      </c>
      <c r="G21" s="399">
        <v>214238</v>
      </c>
      <c r="H21" s="382"/>
      <c r="I21" s="383"/>
    </row>
    <row r="22" spans="1:10" ht="78.75">
      <c r="A22" s="396">
        <v>12</v>
      </c>
      <c r="B22" s="396" t="s">
        <v>1767</v>
      </c>
      <c r="C22" s="396">
        <v>224</v>
      </c>
      <c r="D22" s="397">
        <v>12</v>
      </c>
      <c r="E22" s="398" t="s">
        <v>1768</v>
      </c>
      <c r="F22" s="396" t="s">
        <v>1769</v>
      </c>
      <c r="G22" s="399">
        <v>214238</v>
      </c>
      <c r="H22" s="382"/>
      <c r="I22" s="383"/>
    </row>
    <row r="23" spans="1:10" ht="47.25">
      <c r="A23" s="396">
        <v>13</v>
      </c>
      <c r="B23" s="401" t="s">
        <v>1770</v>
      </c>
      <c r="C23" s="401">
        <v>1217</v>
      </c>
      <c r="D23" s="397">
        <v>14</v>
      </c>
      <c r="E23" s="400" t="s">
        <v>1771</v>
      </c>
      <c r="F23" s="380" t="s">
        <v>1772</v>
      </c>
      <c r="G23" s="399">
        <v>207526</v>
      </c>
      <c r="H23" s="382"/>
      <c r="I23" s="383"/>
    </row>
    <row r="24" spans="1:10" ht="53.25" customHeight="1">
      <c r="A24" s="396">
        <v>14</v>
      </c>
      <c r="B24" s="401" t="s">
        <v>1773</v>
      </c>
      <c r="C24" s="401">
        <v>1217</v>
      </c>
      <c r="D24" s="397">
        <v>15</v>
      </c>
      <c r="E24" s="400" t="s">
        <v>1774</v>
      </c>
      <c r="F24" s="380" t="s">
        <v>1772</v>
      </c>
      <c r="G24" s="399">
        <v>297888</v>
      </c>
      <c r="H24" s="382"/>
      <c r="I24" s="383"/>
    </row>
    <row r="25" spans="1:10" ht="216.75" customHeight="1">
      <c r="A25" s="396">
        <v>15</v>
      </c>
      <c r="B25" s="396" t="s">
        <v>1775</v>
      </c>
      <c r="C25" s="396">
        <v>1069</v>
      </c>
      <c r="D25" s="397">
        <v>16</v>
      </c>
      <c r="E25" s="400" t="s">
        <v>1776</v>
      </c>
      <c r="F25" s="380" t="s">
        <v>1777</v>
      </c>
      <c r="G25" s="399">
        <v>395517</v>
      </c>
      <c r="H25" s="382"/>
      <c r="I25" s="383"/>
    </row>
    <row r="26" spans="1:10" s="405" customFormat="1" ht="63">
      <c r="A26" s="396">
        <v>16</v>
      </c>
      <c r="B26" s="402" t="s">
        <v>1778</v>
      </c>
      <c r="C26" s="402">
        <v>1088</v>
      </c>
      <c r="D26" s="397">
        <v>17</v>
      </c>
      <c r="E26" s="72" t="s">
        <v>1779</v>
      </c>
      <c r="F26" s="71" t="s">
        <v>1780</v>
      </c>
      <c r="G26" s="399">
        <v>525984</v>
      </c>
      <c r="H26" s="403"/>
      <c r="I26" s="383"/>
      <c r="J26" s="404"/>
    </row>
    <row r="27" spans="1:10" s="377" customFormat="1" ht="18.75" customHeight="1">
      <c r="A27" s="486" t="s">
        <v>20</v>
      </c>
      <c r="B27" s="486"/>
      <c r="C27" s="486"/>
      <c r="D27" s="486"/>
      <c r="E27" s="486"/>
      <c r="F27" s="486"/>
      <c r="G27" s="486"/>
      <c r="H27" s="390"/>
      <c r="I27" s="391"/>
      <c r="J27" s="376"/>
    </row>
    <row r="28" spans="1:10" ht="78.75">
      <c r="A28" s="396">
        <v>17</v>
      </c>
      <c r="B28" s="396" t="s">
        <v>1781</v>
      </c>
      <c r="C28" s="396" t="s">
        <v>1782</v>
      </c>
      <c r="D28" s="397">
        <v>19</v>
      </c>
      <c r="E28" s="398" t="s">
        <v>1783</v>
      </c>
      <c r="F28" s="396" t="s">
        <v>1784</v>
      </c>
      <c r="G28" s="399">
        <v>328020</v>
      </c>
      <c r="H28" s="382"/>
      <c r="I28" s="383"/>
    </row>
    <row r="29" spans="1:10" ht="78.75">
      <c r="A29" s="396">
        <v>18</v>
      </c>
      <c r="B29" s="396" t="s">
        <v>1785</v>
      </c>
      <c r="C29" s="396" t="s">
        <v>1786</v>
      </c>
      <c r="D29" s="397">
        <v>20</v>
      </c>
      <c r="E29" s="400" t="s">
        <v>1787</v>
      </c>
      <c r="F29" s="168" t="s">
        <v>1788</v>
      </c>
      <c r="G29" s="399">
        <v>675272</v>
      </c>
      <c r="H29" s="382"/>
      <c r="I29" s="383"/>
    </row>
    <row r="30" spans="1:10" s="377" customFormat="1" ht="18.75" customHeight="1">
      <c r="A30" s="484" t="s">
        <v>167</v>
      </c>
      <c r="B30" s="484"/>
      <c r="C30" s="484"/>
      <c r="D30" s="484"/>
      <c r="E30" s="484"/>
      <c r="F30" s="484"/>
      <c r="G30" s="484"/>
      <c r="H30" s="390">
        <v>593</v>
      </c>
      <c r="I30" s="391">
        <v>136985814</v>
      </c>
      <c r="J30" s="376"/>
    </row>
    <row r="31" spans="1:10" ht="94.5" customHeight="1">
      <c r="A31" s="168">
        <v>19</v>
      </c>
      <c r="B31" s="380" t="s">
        <v>1789</v>
      </c>
      <c r="C31" s="380" t="s">
        <v>1790</v>
      </c>
      <c r="D31" s="397">
        <v>21</v>
      </c>
      <c r="E31" s="400" t="s">
        <v>1791</v>
      </c>
      <c r="F31" s="380" t="s">
        <v>1792</v>
      </c>
      <c r="G31" s="406">
        <v>250993</v>
      </c>
      <c r="H31" s="382">
        <v>2</v>
      </c>
      <c r="I31" s="383">
        <v>501986</v>
      </c>
    </row>
    <row r="32" spans="1:10" ht="47.25" customHeight="1">
      <c r="A32" s="168">
        <v>20</v>
      </c>
      <c r="B32" s="380" t="s">
        <v>1789</v>
      </c>
      <c r="C32" s="380" t="s">
        <v>1793</v>
      </c>
      <c r="D32" s="397">
        <v>21</v>
      </c>
      <c r="E32" s="400" t="s">
        <v>1791</v>
      </c>
      <c r="F32" s="380" t="s">
        <v>1794</v>
      </c>
      <c r="G32" s="406">
        <v>250993</v>
      </c>
      <c r="H32" s="382">
        <v>2</v>
      </c>
      <c r="I32" s="383">
        <v>501986</v>
      </c>
    </row>
    <row r="33" spans="1:10" ht="54.75" customHeight="1">
      <c r="A33" s="168">
        <v>21</v>
      </c>
      <c r="B33" s="380" t="s">
        <v>1789</v>
      </c>
      <c r="C33" s="380" t="s">
        <v>1795</v>
      </c>
      <c r="D33" s="397">
        <v>21</v>
      </c>
      <c r="E33" s="400" t="s">
        <v>1791</v>
      </c>
      <c r="F33" s="380" t="s">
        <v>1796</v>
      </c>
      <c r="G33" s="406">
        <v>250993</v>
      </c>
      <c r="H33" s="382">
        <v>2</v>
      </c>
      <c r="I33" s="383">
        <v>501986</v>
      </c>
    </row>
    <row r="34" spans="1:10" ht="68.25" customHeight="1">
      <c r="A34" s="168">
        <v>22</v>
      </c>
      <c r="B34" s="168" t="s">
        <v>1797</v>
      </c>
      <c r="C34" s="380" t="s">
        <v>1798</v>
      </c>
      <c r="D34" s="397">
        <v>21</v>
      </c>
      <c r="E34" s="400" t="s">
        <v>1799</v>
      </c>
      <c r="F34" s="380" t="s">
        <v>1800</v>
      </c>
      <c r="G34" s="406">
        <v>250993</v>
      </c>
      <c r="H34" s="382">
        <v>2</v>
      </c>
      <c r="I34" s="383">
        <v>501986</v>
      </c>
    </row>
    <row r="35" spans="1:10" ht="107.25" customHeight="1">
      <c r="A35" s="168">
        <v>23</v>
      </c>
      <c r="B35" s="168" t="s">
        <v>1797</v>
      </c>
      <c r="C35" s="380" t="s">
        <v>1801</v>
      </c>
      <c r="D35" s="397">
        <v>21</v>
      </c>
      <c r="E35" s="400" t="s">
        <v>1799</v>
      </c>
      <c r="F35" s="380" t="s">
        <v>1802</v>
      </c>
      <c r="G35" s="406">
        <v>250993</v>
      </c>
      <c r="H35" s="382">
        <v>2</v>
      </c>
      <c r="I35" s="383">
        <v>501986</v>
      </c>
    </row>
    <row r="36" spans="1:10" ht="63" customHeight="1">
      <c r="A36" s="168">
        <v>24</v>
      </c>
      <c r="B36" s="168" t="s">
        <v>1797</v>
      </c>
      <c r="C36" s="380" t="s">
        <v>1803</v>
      </c>
      <c r="D36" s="397">
        <v>21</v>
      </c>
      <c r="E36" s="400" t="s">
        <v>1799</v>
      </c>
      <c r="F36" s="380" t="s">
        <v>1804</v>
      </c>
      <c r="G36" s="406">
        <v>250993</v>
      </c>
      <c r="H36" s="382">
        <v>9</v>
      </c>
      <c r="I36" s="383">
        <v>2258937</v>
      </c>
    </row>
    <row r="37" spans="1:10" ht="63" customHeight="1">
      <c r="A37" s="168">
        <v>25</v>
      </c>
      <c r="B37" s="168" t="s">
        <v>1797</v>
      </c>
      <c r="C37" s="380" t="s">
        <v>1805</v>
      </c>
      <c r="D37" s="397">
        <v>21</v>
      </c>
      <c r="E37" s="400" t="s">
        <v>1799</v>
      </c>
      <c r="F37" s="380" t="s">
        <v>1806</v>
      </c>
      <c r="G37" s="406">
        <v>250993</v>
      </c>
      <c r="H37" s="382">
        <v>9</v>
      </c>
      <c r="I37" s="383">
        <v>2258937</v>
      </c>
    </row>
    <row r="38" spans="1:10" ht="63" customHeight="1">
      <c r="A38" s="168">
        <v>26</v>
      </c>
      <c r="B38" s="168" t="s">
        <v>1797</v>
      </c>
      <c r="C38" s="380" t="s">
        <v>1807</v>
      </c>
      <c r="D38" s="397">
        <v>21</v>
      </c>
      <c r="E38" s="400" t="s">
        <v>1799</v>
      </c>
      <c r="F38" s="380" t="s">
        <v>1808</v>
      </c>
      <c r="G38" s="406">
        <v>250993</v>
      </c>
      <c r="H38" s="382">
        <v>130</v>
      </c>
      <c r="I38" s="383">
        <v>32629090</v>
      </c>
    </row>
    <row r="39" spans="1:10" ht="63" customHeight="1">
      <c r="A39" s="168">
        <v>27</v>
      </c>
      <c r="B39" s="168" t="s">
        <v>1797</v>
      </c>
      <c r="C39" s="380" t="s">
        <v>1809</v>
      </c>
      <c r="D39" s="397">
        <v>21</v>
      </c>
      <c r="E39" s="400" t="s">
        <v>1799</v>
      </c>
      <c r="F39" s="380" t="s">
        <v>1810</v>
      </c>
      <c r="G39" s="406">
        <v>250993</v>
      </c>
      <c r="H39" s="382">
        <v>30</v>
      </c>
      <c r="I39" s="383">
        <v>7529790</v>
      </c>
    </row>
    <row r="40" spans="1:10" ht="63" customHeight="1">
      <c r="A40" s="168">
        <v>28</v>
      </c>
      <c r="B40" s="168" t="s">
        <v>1797</v>
      </c>
      <c r="C40" s="380" t="s">
        <v>1811</v>
      </c>
      <c r="D40" s="397">
        <v>21</v>
      </c>
      <c r="E40" s="400" t="s">
        <v>1799</v>
      </c>
      <c r="F40" s="380" t="s">
        <v>1812</v>
      </c>
      <c r="G40" s="406">
        <v>250993</v>
      </c>
      <c r="H40" s="382">
        <v>90</v>
      </c>
      <c r="I40" s="383">
        <v>22589370</v>
      </c>
    </row>
    <row r="41" spans="1:10" s="405" customFormat="1" ht="47.25" customHeight="1">
      <c r="A41" s="168">
        <v>29</v>
      </c>
      <c r="B41" s="407" t="s">
        <v>1813</v>
      </c>
      <c r="C41" s="71" t="s">
        <v>1814</v>
      </c>
      <c r="D41" s="397">
        <v>21</v>
      </c>
      <c r="E41" s="72" t="s">
        <v>1815</v>
      </c>
      <c r="F41" s="380" t="s">
        <v>1816</v>
      </c>
      <c r="G41" s="406">
        <v>250993</v>
      </c>
      <c r="H41" s="403">
        <v>10</v>
      </c>
      <c r="I41" s="408">
        <v>2509930</v>
      </c>
      <c r="J41" s="404"/>
    </row>
    <row r="42" spans="1:10" ht="31.5" customHeight="1">
      <c r="A42" s="168">
        <v>30</v>
      </c>
      <c r="B42" s="168" t="s">
        <v>1817</v>
      </c>
      <c r="C42" s="168" t="s">
        <v>1818</v>
      </c>
      <c r="D42" s="397">
        <v>22</v>
      </c>
      <c r="E42" s="400" t="s">
        <v>1819</v>
      </c>
      <c r="F42" s="380" t="s">
        <v>1820</v>
      </c>
      <c r="G42" s="406">
        <v>137950</v>
      </c>
      <c r="H42" s="382">
        <v>10</v>
      </c>
      <c r="I42" s="383">
        <v>1379500</v>
      </c>
    </row>
    <row r="43" spans="1:10" ht="130.5" customHeight="1">
      <c r="A43" s="168">
        <v>31</v>
      </c>
      <c r="B43" s="396" t="s">
        <v>1821</v>
      </c>
      <c r="C43" s="396">
        <v>90</v>
      </c>
      <c r="D43" s="397">
        <v>23</v>
      </c>
      <c r="E43" s="398" t="s">
        <v>1822</v>
      </c>
      <c r="F43" s="396" t="s">
        <v>1823</v>
      </c>
      <c r="G43" s="406">
        <v>181952</v>
      </c>
      <c r="H43" s="382">
        <v>0</v>
      </c>
      <c r="I43" s="383">
        <v>0</v>
      </c>
    </row>
    <row r="44" spans="1:10" ht="95.25" customHeight="1">
      <c r="A44" s="168">
        <v>32</v>
      </c>
      <c r="B44" s="168" t="s">
        <v>1824</v>
      </c>
      <c r="C44" s="168" t="s">
        <v>1825</v>
      </c>
      <c r="D44" s="397">
        <v>25</v>
      </c>
      <c r="E44" s="400" t="s">
        <v>1826</v>
      </c>
      <c r="F44" s="380" t="s">
        <v>1827</v>
      </c>
      <c r="G44" s="406">
        <v>96811</v>
      </c>
      <c r="H44" s="382">
        <v>15</v>
      </c>
      <c r="I44" s="383">
        <v>1452165</v>
      </c>
    </row>
    <row r="45" spans="1:10" ht="31.5" customHeight="1">
      <c r="A45" s="168">
        <v>33</v>
      </c>
      <c r="B45" s="168" t="s">
        <v>1828</v>
      </c>
      <c r="C45" s="168" t="s">
        <v>1829</v>
      </c>
      <c r="D45" s="397">
        <v>25</v>
      </c>
      <c r="E45" s="400" t="s">
        <v>1826</v>
      </c>
      <c r="F45" s="380" t="s">
        <v>1830</v>
      </c>
      <c r="G45" s="406">
        <v>96811</v>
      </c>
      <c r="H45" s="382">
        <v>15</v>
      </c>
      <c r="I45" s="383">
        <v>1452165</v>
      </c>
    </row>
    <row r="46" spans="1:10" ht="63" customHeight="1">
      <c r="A46" s="168">
        <v>34</v>
      </c>
      <c r="B46" s="168" t="s">
        <v>1828</v>
      </c>
      <c r="C46" s="168">
        <v>87</v>
      </c>
      <c r="D46" s="397">
        <v>26</v>
      </c>
      <c r="E46" s="400" t="s">
        <v>1826</v>
      </c>
      <c r="F46" s="380" t="s">
        <v>1831</v>
      </c>
      <c r="G46" s="406">
        <v>218469</v>
      </c>
      <c r="H46" s="382">
        <v>230</v>
      </c>
      <c r="I46" s="383">
        <v>50247870</v>
      </c>
    </row>
    <row r="47" spans="1:10" ht="70.5" customHeight="1">
      <c r="A47" s="168">
        <v>35</v>
      </c>
      <c r="B47" s="168" t="s">
        <v>1832</v>
      </c>
      <c r="C47" s="168" t="s">
        <v>1833</v>
      </c>
      <c r="D47" s="397">
        <v>27</v>
      </c>
      <c r="E47" s="400" t="s">
        <v>1826</v>
      </c>
      <c r="F47" s="380" t="s">
        <v>1831</v>
      </c>
      <c r="G47" s="406">
        <v>290518</v>
      </c>
      <c r="H47" s="382">
        <v>35</v>
      </c>
      <c r="I47" s="383">
        <v>10168130</v>
      </c>
    </row>
    <row r="48" spans="1:10" s="377" customFormat="1" ht="18.75">
      <c r="A48" s="487" t="s">
        <v>29</v>
      </c>
      <c r="B48" s="487"/>
      <c r="C48" s="487"/>
      <c r="D48" s="487"/>
      <c r="E48" s="487"/>
      <c r="F48" s="487"/>
      <c r="G48" s="487"/>
      <c r="H48" s="392">
        <v>0</v>
      </c>
      <c r="I48" s="393">
        <v>0</v>
      </c>
      <c r="J48" s="376"/>
    </row>
    <row r="49" spans="1:10" ht="63">
      <c r="A49" s="409">
        <v>36</v>
      </c>
      <c r="B49" s="402" t="s">
        <v>1834</v>
      </c>
      <c r="C49" s="402" t="s">
        <v>1835</v>
      </c>
      <c r="D49" s="397">
        <v>28</v>
      </c>
      <c r="E49" s="410" t="s">
        <v>1836</v>
      </c>
      <c r="F49" s="402" t="s">
        <v>1837</v>
      </c>
      <c r="G49" s="411">
        <v>150311</v>
      </c>
      <c r="H49" s="412">
        <v>0</v>
      </c>
      <c r="I49" s="413">
        <v>0</v>
      </c>
    </row>
    <row r="50" spans="1:10" ht="31.5">
      <c r="A50" s="380">
        <v>37</v>
      </c>
      <c r="B50" s="402" t="s">
        <v>1838</v>
      </c>
      <c r="C50" s="402">
        <v>75</v>
      </c>
      <c r="D50" s="397">
        <v>29</v>
      </c>
      <c r="E50" s="410" t="s">
        <v>1839</v>
      </c>
      <c r="F50" s="402" t="s">
        <v>1840</v>
      </c>
      <c r="G50" s="411">
        <v>88512</v>
      </c>
      <c r="H50" s="412">
        <v>0</v>
      </c>
      <c r="I50" s="413">
        <v>0</v>
      </c>
    </row>
    <row r="51" spans="1:10">
      <c r="A51" s="409">
        <v>38</v>
      </c>
      <c r="B51" s="402" t="s">
        <v>1841</v>
      </c>
      <c r="C51" s="402" t="s">
        <v>1842</v>
      </c>
      <c r="D51" s="397">
        <v>29</v>
      </c>
      <c r="E51" s="410" t="s">
        <v>1843</v>
      </c>
      <c r="F51" s="402" t="s">
        <v>1844</v>
      </c>
      <c r="G51" s="411">
        <v>88512</v>
      </c>
      <c r="H51" s="412">
        <v>0</v>
      </c>
      <c r="I51" s="413">
        <v>0</v>
      </c>
    </row>
    <row r="52" spans="1:10">
      <c r="A52" s="380">
        <v>39</v>
      </c>
      <c r="B52" s="402" t="s">
        <v>1841</v>
      </c>
      <c r="C52" s="402" t="s">
        <v>1845</v>
      </c>
      <c r="D52" s="397">
        <v>29</v>
      </c>
      <c r="E52" s="410" t="s">
        <v>1843</v>
      </c>
      <c r="F52" s="402" t="s">
        <v>1846</v>
      </c>
      <c r="G52" s="411">
        <v>88512</v>
      </c>
      <c r="H52" s="412">
        <v>0</v>
      </c>
      <c r="I52" s="413">
        <v>0</v>
      </c>
    </row>
    <row r="53" spans="1:10" s="405" customFormat="1">
      <c r="A53" s="409">
        <v>40</v>
      </c>
      <c r="B53" s="402" t="s">
        <v>1847</v>
      </c>
      <c r="C53" s="402">
        <v>1117</v>
      </c>
      <c r="D53" s="397">
        <v>29</v>
      </c>
      <c r="E53" s="410" t="s">
        <v>1848</v>
      </c>
      <c r="F53" s="402" t="s">
        <v>1849</v>
      </c>
      <c r="G53" s="411">
        <v>88512</v>
      </c>
      <c r="H53" s="412">
        <v>0</v>
      </c>
      <c r="I53" s="413">
        <v>0</v>
      </c>
      <c r="J53" s="404"/>
    </row>
    <row r="54" spans="1:10" ht="31.5">
      <c r="A54" s="380">
        <v>41</v>
      </c>
      <c r="B54" s="402"/>
      <c r="C54" s="402" t="s">
        <v>1850</v>
      </c>
      <c r="D54" s="397">
        <v>30</v>
      </c>
      <c r="E54" s="410" t="s">
        <v>1851</v>
      </c>
      <c r="F54" s="402" t="s">
        <v>1852</v>
      </c>
      <c r="G54" s="411">
        <v>175707</v>
      </c>
      <c r="H54" s="412">
        <v>0</v>
      </c>
      <c r="I54" s="413">
        <v>0</v>
      </c>
    </row>
    <row r="55" spans="1:10" s="377" customFormat="1" ht="19.5" customHeight="1">
      <c r="A55" s="484" t="s">
        <v>30</v>
      </c>
      <c r="B55" s="484"/>
      <c r="C55" s="484"/>
      <c r="D55" s="484"/>
      <c r="E55" s="484"/>
      <c r="F55" s="484"/>
      <c r="G55" s="484"/>
      <c r="H55" s="390">
        <v>0</v>
      </c>
      <c r="I55" s="391">
        <v>0</v>
      </c>
      <c r="J55" s="376"/>
    </row>
    <row r="56" spans="1:10" ht="47.25" customHeight="1">
      <c r="A56" s="396">
        <v>42</v>
      </c>
      <c r="B56" s="396" t="s">
        <v>1853</v>
      </c>
      <c r="C56" s="396" t="s">
        <v>1854</v>
      </c>
      <c r="D56" s="397">
        <v>31</v>
      </c>
      <c r="E56" s="398" t="s">
        <v>1855</v>
      </c>
      <c r="F56" s="396" t="s">
        <v>1856</v>
      </c>
      <c r="G56" s="381">
        <v>81502</v>
      </c>
      <c r="H56" s="382">
        <v>0</v>
      </c>
      <c r="I56" s="383">
        <v>0</v>
      </c>
    </row>
    <row r="57" spans="1:10" ht="112.5" customHeight="1">
      <c r="A57" s="380">
        <v>43</v>
      </c>
      <c r="B57" s="380" t="s">
        <v>1857</v>
      </c>
      <c r="C57" s="380" t="s">
        <v>1858</v>
      </c>
      <c r="D57" s="397">
        <v>31</v>
      </c>
      <c r="E57" s="400" t="s">
        <v>1859</v>
      </c>
      <c r="F57" s="380" t="s">
        <v>1860</v>
      </c>
      <c r="G57" s="381">
        <v>81502</v>
      </c>
      <c r="H57" s="382">
        <v>0</v>
      </c>
      <c r="I57" s="383">
        <v>0</v>
      </c>
    </row>
    <row r="58" spans="1:10" ht="189" customHeight="1">
      <c r="A58" s="396">
        <v>44</v>
      </c>
      <c r="B58" s="380" t="s">
        <v>1861</v>
      </c>
      <c r="C58" s="380" t="s">
        <v>1862</v>
      </c>
      <c r="D58" s="397">
        <v>31</v>
      </c>
      <c r="E58" s="400" t="s">
        <v>1863</v>
      </c>
      <c r="F58" s="380" t="s">
        <v>1864</v>
      </c>
      <c r="G58" s="381">
        <v>81502</v>
      </c>
      <c r="H58" s="382">
        <v>0</v>
      </c>
      <c r="I58" s="383">
        <v>0</v>
      </c>
    </row>
    <row r="59" spans="1:10" ht="126" customHeight="1">
      <c r="A59" s="380">
        <v>45</v>
      </c>
      <c r="B59" s="380" t="s">
        <v>1865</v>
      </c>
      <c r="C59" s="380" t="s">
        <v>1866</v>
      </c>
      <c r="D59" s="378">
        <v>32</v>
      </c>
      <c r="E59" s="400" t="s">
        <v>1867</v>
      </c>
      <c r="F59" s="380" t="s">
        <v>1868</v>
      </c>
      <c r="G59" s="381">
        <v>118242</v>
      </c>
      <c r="H59" s="382">
        <v>0</v>
      </c>
      <c r="I59" s="383">
        <v>0</v>
      </c>
    </row>
    <row r="60" spans="1:10" s="377" customFormat="1" ht="18.75" customHeight="1">
      <c r="A60" s="484" t="s">
        <v>18</v>
      </c>
      <c r="B60" s="484"/>
      <c r="C60" s="484"/>
      <c r="D60" s="484"/>
      <c r="E60" s="484"/>
      <c r="F60" s="484"/>
      <c r="G60" s="484"/>
      <c r="H60" s="390">
        <v>0</v>
      </c>
      <c r="I60" s="391">
        <v>0</v>
      </c>
      <c r="J60" s="376"/>
    </row>
    <row r="61" spans="1:10" ht="94.5" customHeight="1">
      <c r="A61" s="396">
        <v>46</v>
      </c>
      <c r="B61" s="396" t="s">
        <v>1869</v>
      </c>
      <c r="C61" s="396">
        <v>481</v>
      </c>
      <c r="D61" s="397">
        <v>38</v>
      </c>
      <c r="E61" s="398" t="s">
        <v>1870</v>
      </c>
      <c r="F61" s="396" t="s">
        <v>1871</v>
      </c>
      <c r="G61" s="399">
        <v>224805</v>
      </c>
      <c r="H61" s="382">
        <v>0</v>
      </c>
      <c r="I61" s="383">
        <v>0</v>
      </c>
    </row>
    <row r="62" spans="1:10" ht="63" customHeight="1">
      <c r="A62" s="396">
        <v>47</v>
      </c>
      <c r="B62" s="396" t="s">
        <v>1872</v>
      </c>
      <c r="C62" s="396">
        <v>2714</v>
      </c>
      <c r="D62" s="397">
        <v>39</v>
      </c>
      <c r="E62" s="398" t="s">
        <v>1873</v>
      </c>
      <c r="F62" s="396" t="s">
        <v>1874</v>
      </c>
      <c r="G62" s="399">
        <v>223109</v>
      </c>
      <c r="H62" s="382">
        <v>0</v>
      </c>
      <c r="I62" s="383">
        <v>0</v>
      </c>
    </row>
    <row r="63" spans="1:10" s="377" customFormat="1" ht="18.75" customHeight="1">
      <c r="A63" s="484" t="s">
        <v>11</v>
      </c>
      <c r="B63" s="484"/>
      <c r="C63" s="484"/>
      <c r="D63" s="484"/>
      <c r="E63" s="484"/>
      <c r="F63" s="484"/>
      <c r="G63" s="484"/>
      <c r="H63" s="390">
        <v>0</v>
      </c>
      <c r="I63" s="391">
        <v>0</v>
      </c>
      <c r="J63" s="376"/>
    </row>
    <row r="64" spans="1:10" ht="122.25" customHeight="1">
      <c r="A64" s="168">
        <v>48</v>
      </c>
      <c r="B64" s="168" t="s">
        <v>1875</v>
      </c>
      <c r="C64" s="168" t="s">
        <v>1876</v>
      </c>
      <c r="D64" s="378">
        <v>43</v>
      </c>
      <c r="E64" s="414" t="s">
        <v>1877</v>
      </c>
      <c r="F64" s="380" t="s">
        <v>1878</v>
      </c>
      <c r="G64" s="381">
        <v>177912</v>
      </c>
      <c r="H64" s="382">
        <v>0</v>
      </c>
      <c r="I64" s="383">
        <v>0</v>
      </c>
    </row>
    <row r="65" spans="1:10" s="377" customFormat="1" ht="24.75" customHeight="1">
      <c r="A65" s="486" t="s">
        <v>253</v>
      </c>
      <c r="B65" s="486"/>
      <c r="C65" s="486"/>
      <c r="D65" s="486"/>
      <c r="E65" s="486"/>
      <c r="F65" s="486"/>
      <c r="G65" s="486"/>
      <c r="H65" s="390">
        <v>0</v>
      </c>
      <c r="I65" s="391">
        <v>0</v>
      </c>
      <c r="J65" s="376"/>
    </row>
    <row r="66" spans="1:10" ht="33" customHeight="1">
      <c r="A66" s="483">
        <v>49</v>
      </c>
      <c r="B66" s="380"/>
      <c r="C66" s="380"/>
      <c r="D66" s="380"/>
      <c r="E66" s="400" t="s">
        <v>1879</v>
      </c>
      <c r="F66" s="483" t="s">
        <v>1880</v>
      </c>
      <c r="G66" s="415"/>
      <c r="H66" s="382">
        <v>0</v>
      </c>
      <c r="I66" s="383">
        <v>0</v>
      </c>
      <c r="J66" s="376"/>
    </row>
    <row r="67" spans="1:10">
      <c r="A67" s="483"/>
      <c r="B67" s="380" t="s">
        <v>1881</v>
      </c>
      <c r="C67" s="380">
        <v>47</v>
      </c>
      <c r="D67" s="378">
        <v>44</v>
      </c>
      <c r="E67" s="400" t="s">
        <v>1882</v>
      </c>
      <c r="F67" s="483"/>
      <c r="G67" s="381">
        <v>162947</v>
      </c>
      <c r="H67" s="382">
        <v>0</v>
      </c>
      <c r="I67" s="383">
        <v>0</v>
      </c>
      <c r="J67" s="376"/>
    </row>
    <row r="68" spans="1:10">
      <c r="A68" s="483"/>
      <c r="B68" s="380" t="s">
        <v>1883</v>
      </c>
      <c r="C68" s="380">
        <v>46</v>
      </c>
      <c r="D68" s="378">
        <v>45</v>
      </c>
      <c r="E68" s="400" t="s">
        <v>1884</v>
      </c>
      <c r="F68" s="483"/>
      <c r="G68" s="381">
        <v>195618</v>
      </c>
      <c r="H68" s="382">
        <v>0</v>
      </c>
      <c r="I68" s="383">
        <v>0</v>
      </c>
      <c r="J68" s="376"/>
    </row>
    <row r="69" spans="1:10">
      <c r="A69" s="483"/>
      <c r="B69" s="380" t="s">
        <v>1885</v>
      </c>
      <c r="C69" s="380">
        <v>45</v>
      </c>
      <c r="D69" s="378">
        <v>46</v>
      </c>
      <c r="E69" s="400" t="s">
        <v>1886</v>
      </c>
      <c r="F69" s="483"/>
      <c r="G69" s="381">
        <v>240813</v>
      </c>
      <c r="H69" s="382">
        <v>0</v>
      </c>
      <c r="I69" s="383">
        <v>0</v>
      </c>
      <c r="J69" s="376"/>
    </row>
    <row r="70" spans="1:10" ht="44.25" customHeight="1">
      <c r="A70" s="483">
        <v>50</v>
      </c>
      <c r="B70" s="380"/>
      <c r="C70" s="380"/>
      <c r="D70" s="380"/>
      <c r="E70" s="400" t="s">
        <v>1887</v>
      </c>
      <c r="F70" s="483" t="s">
        <v>1888</v>
      </c>
      <c r="G70" s="415"/>
      <c r="H70" s="382">
        <v>0</v>
      </c>
      <c r="I70" s="383">
        <v>0</v>
      </c>
      <c r="J70" s="376"/>
    </row>
    <row r="71" spans="1:10">
      <c r="A71" s="483"/>
      <c r="B71" s="380" t="s">
        <v>1889</v>
      </c>
      <c r="C71" s="380">
        <v>47</v>
      </c>
      <c r="D71" s="378">
        <v>47</v>
      </c>
      <c r="E71" s="400" t="s">
        <v>1882</v>
      </c>
      <c r="F71" s="483"/>
      <c r="G71" s="381">
        <v>129966</v>
      </c>
      <c r="H71" s="382">
        <v>0</v>
      </c>
      <c r="I71" s="383">
        <v>0</v>
      </c>
      <c r="J71" s="376"/>
    </row>
    <row r="72" spans="1:10" ht="13.5" customHeight="1">
      <c r="A72" s="483"/>
      <c r="B72" s="380" t="s">
        <v>1890</v>
      </c>
      <c r="C72" s="380">
        <v>46</v>
      </c>
      <c r="D72" s="378">
        <v>48</v>
      </c>
      <c r="E72" s="400" t="s">
        <v>1884</v>
      </c>
      <c r="F72" s="483"/>
      <c r="G72" s="381">
        <v>157783</v>
      </c>
      <c r="H72" s="382">
        <v>0</v>
      </c>
      <c r="I72" s="383">
        <v>0</v>
      </c>
      <c r="J72" s="376"/>
    </row>
    <row r="73" spans="1:10">
      <c r="A73" s="483"/>
      <c r="B73" s="380" t="s">
        <v>1891</v>
      </c>
      <c r="C73" s="380">
        <v>45</v>
      </c>
      <c r="D73" s="378">
        <v>49</v>
      </c>
      <c r="E73" s="400" t="s">
        <v>1886</v>
      </c>
      <c r="F73" s="483"/>
      <c r="G73" s="381">
        <v>199665</v>
      </c>
      <c r="H73" s="382">
        <v>0</v>
      </c>
      <c r="I73" s="383">
        <v>0</v>
      </c>
      <c r="J73" s="376"/>
    </row>
    <row r="74" spans="1:10" ht="45">
      <c r="A74" s="380">
        <v>51</v>
      </c>
      <c r="B74" s="380"/>
      <c r="C74" s="380">
        <v>2633</v>
      </c>
      <c r="D74" s="378">
        <v>50</v>
      </c>
      <c r="E74" s="416" t="s">
        <v>1892</v>
      </c>
      <c r="F74" s="417" t="s">
        <v>1893</v>
      </c>
      <c r="G74" s="381">
        <v>258910</v>
      </c>
      <c r="H74" s="382">
        <v>0</v>
      </c>
      <c r="I74" s="383">
        <v>0</v>
      </c>
      <c r="J74" s="376"/>
    </row>
    <row r="75" spans="1:10" ht="45">
      <c r="A75" s="483">
        <v>52</v>
      </c>
      <c r="B75" s="380"/>
      <c r="C75" s="380"/>
      <c r="D75" s="378">
        <v>51</v>
      </c>
      <c r="E75" s="416" t="s">
        <v>1894</v>
      </c>
      <c r="F75" s="417" t="s">
        <v>1893</v>
      </c>
      <c r="G75" s="381">
        <v>286819</v>
      </c>
      <c r="H75" s="382">
        <v>0</v>
      </c>
      <c r="I75" s="383">
        <v>0</v>
      </c>
      <c r="J75" s="376"/>
    </row>
    <row r="76" spans="1:10" ht="42.75" customHeight="1">
      <c r="A76" s="483"/>
      <c r="B76" s="380" t="s">
        <v>1895</v>
      </c>
      <c r="C76" s="380">
        <v>44</v>
      </c>
      <c r="D76" s="378">
        <v>52</v>
      </c>
      <c r="E76" s="400" t="s">
        <v>1896</v>
      </c>
      <c r="F76" s="380" t="s">
        <v>1897</v>
      </c>
      <c r="G76" s="381">
        <v>328828</v>
      </c>
      <c r="H76" s="382">
        <v>0</v>
      </c>
      <c r="I76" s="383">
        <v>0</v>
      </c>
      <c r="J76" s="376"/>
    </row>
    <row r="77" spans="1:10" ht="63.75" customHeight="1">
      <c r="A77" s="483"/>
      <c r="B77" s="380" t="s">
        <v>1898</v>
      </c>
      <c r="C77" s="380">
        <v>1103</v>
      </c>
      <c r="D77" s="378">
        <v>53</v>
      </c>
      <c r="E77" s="400" t="s">
        <v>1899</v>
      </c>
      <c r="F77" s="380" t="s">
        <v>1900</v>
      </c>
      <c r="G77" s="381">
        <v>181744</v>
      </c>
      <c r="H77" s="382">
        <v>0</v>
      </c>
      <c r="I77" s="383">
        <v>0</v>
      </c>
      <c r="J77" s="376"/>
    </row>
    <row r="78" spans="1:10" ht="71.25" customHeight="1">
      <c r="A78" s="483"/>
      <c r="B78" s="380" t="s">
        <v>1901</v>
      </c>
      <c r="C78" s="380">
        <v>1103</v>
      </c>
      <c r="D78" s="378">
        <v>54</v>
      </c>
      <c r="E78" s="400" t="s">
        <v>1902</v>
      </c>
      <c r="F78" s="380" t="s">
        <v>1900</v>
      </c>
      <c r="G78" s="381">
        <v>337864</v>
      </c>
      <c r="H78" s="382">
        <v>0</v>
      </c>
      <c r="I78" s="383">
        <v>0</v>
      </c>
      <c r="J78" s="376"/>
    </row>
    <row r="79" spans="1:10" ht="63">
      <c r="A79" s="380">
        <v>53</v>
      </c>
      <c r="B79" s="380" t="s">
        <v>1903</v>
      </c>
      <c r="C79" s="380">
        <v>1102</v>
      </c>
      <c r="D79" s="378">
        <v>55</v>
      </c>
      <c r="E79" s="400" t="s">
        <v>1904</v>
      </c>
      <c r="F79" s="380" t="s">
        <v>1900</v>
      </c>
      <c r="G79" s="381">
        <v>277761</v>
      </c>
      <c r="H79" s="382">
        <v>0</v>
      </c>
      <c r="I79" s="383">
        <v>0</v>
      </c>
      <c r="J79" s="376"/>
    </row>
    <row r="80" spans="1:10" ht="62.25" customHeight="1">
      <c r="A80" s="380">
        <v>54</v>
      </c>
      <c r="B80" s="380" t="s">
        <v>1905</v>
      </c>
      <c r="C80" s="380">
        <v>2602</v>
      </c>
      <c r="D80" s="378">
        <v>56</v>
      </c>
      <c r="E80" s="400" t="s">
        <v>1906</v>
      </c>
      <c r="F80" s="380" t="s">
        <v>1907</v>
      </c>
      <c r="G80" s="381">
        <v>862083</v>
      </c>
      <c r="H80" s="382">
        <v>0</v>
      </c>
      <c r="I80" s="383">
        <v>0</v>
      </c>
      <c r="J80" s="376"/>
    </row>
    <row r="81" spans="1:10" ht="65.25" customHeight="1">
      <c r="A81" s="380">
        <v>55</v>
      </c>
      <c r="B81" s="380" t="s">
        <v>1908</v>
      </c>
      <c r="C81" s="380">
        <v>1072</v>
      </c>
      <c r="D81" s="378">
        <v>57</v>
      </c>
      <c r="E81" s="400" t="s">
        <v>1909</v>
      </c>
      <c r="F81" s="380" t="s">
        <v>1910</v>
      </c>
      <c r="G81" s="381">
        <v>489587</v>
      </c>
      <c r="H81" s="382">
        <v>0</v>
      </c>
      <c r="I81" s="383">
        <v>0</v>
      </c>
      <c r="J81" s="376"/>
    </row>
    <row r="82" spans="1:10" ht="47.25">
      <c r="A82" s="380">
        <v>56</v>
      </c>
      <c r="B82" s="380"/>
      <c r="C82" s="380">
        <v>2719</v>
      </c>
      <c r="D82" s="378">
        <v>58</v>
      </c>
      <c r="E82" s="400" t="s">
        <v>1911</v>
      </c>
      <c r="F82" s="380" t="s">
        <v>1912</v>
      </c>
      <c r="G82" s="381">
        <v>417165</v>
      </c>
      <c r="H82" s="382">
        <v>0</v>
      </c>
      <c r="I82" s="383">
        <v>0</v>
      </c>
      <c r="J82" s="376"/>
    </row>
    <row r="83" spans="1:10">
      <c r="A83" s="380">
        <v>57</v>
      </c>
      <c r="B83" s="380"/>
      <c r="C83" s="380" t="s">
        <v>1913</v>
      </c>
      <c r="D83" s="378">
        <v>59</v>
      </c>
      <c r="E83" s="400" t="s">
        <v>1914</v>
      </c>
      <c r="F83" s="380" t="s">
        <v>1915</v>
      </c>
      <c r="G83" s="381">
        <v>778020</v>
      </c>
      <c r="H83" s="382">
        <v>0</v>
      </c>
      <c r="I83" s="383">
        <v>0</v>
      </c>
      <c r="J83" s="376"/>
    </row>
    <row r="84" spans="1:10" ht="31.5">
      <c r="A84" s="380"/>
      <c r="B84" s="380"/>
      <c r="C84" s="380"/>
      <c r="D84" s="418">
        <v>65</v>
      </c>
      <c r="E84" s="419" t="s">
        <v>1916</v>
      </c>
      <c r="F84" s="380" t="s">
        <v>1917</v>
      </c>
      <c r="G84" s="381">
        <v>306509</v>
      </c>
      <c r="H84" s="382">
        <v>0</v>
      </c>
      <c r="I84" s="383">
        <v>0</v>
      </c>
      <c r="J84" s="376"/>
    </row>
    <row r="85" spans="1:10" s="421" customFormat="1" ht="18.75">
      <c r="A85" s="484" t="s">
        <v>1918</v>
      </c>
      <c r="B85" s="484"/>
      <c r="C85" s="484"/>
      <c r="D85" s="484"/>
      <c r="E85" s="484"/>
      <c r="F85" s="484"/>
      <c r="G85" s="484"/>
      <c r="H85" s="390">
        <v>5</v>
      </c>
      <c r="I85" s="391">
        <v>886910</v>
      </c>
      <c r="J85" s="420"/>
    </row>
    <row r="86" spans="1:10" ht="37.5" customHeight="1">
      <c r="A86" s="396">
        <v>58</v>
      </c>
      <c r="B86" s="396" t="s">
        <v>1919</v>
      </c>
      <c r="C86" s="396">
        <v>37</v>
      </c>
      <c r="D86" s="397">
        <v>70</v>
      </c>
      <c r="E86" s="400" t="s">
        <v>1920</v>
      </c>
      <c r="F86" s="380" t="s">
        <v>1921</v>
      </c>
      <c r="G86" s="399">
        <v>177382</v>
      </c>
      <c r="H86" s="382">
        <v>0</v>
      </c>
      <c r="I86" s="383">
        <v>0</v>
      </c>
      <c r="J86" s="376"/>
    </row>
    <row r="87" spans="1:10" ht="126">
      <c r="A87" s="396">
        <v>59</v>
      </c>
      <c r="B87" s="396" t="s">
        <v>1922</v>
      </c>
      <c r="C87" s="396" t="s">
        <v>1923</v>
      </c>
      <c r="D87" s="397">
        <v>70</v>
      </c>
      <c r="E87" s="400" t="s">
        <v>1924</v>
      </c>
      <c r="F87" s="380" t="s">
        <v>1925</v>
      </c>
      <c r="G87" s="399">
        <v>177382</v>
      </c>
      <c r="H87" s="382">
        <v>0</v>
      </c>
      <c r="I87" s="383">
        <v>0</v>
      </c>
      <c r="J87" s="376"/>
    </row>
    <row r="88" spans="1:10" s="377" customFormat="1" ht="252">
      <c r="A88" s="396">
        <v>60</v>
      </c>
      <c r="B88" s="396" t="s">
        <v>1926</v>
      </c>
      <c r="C88" s="396" t="s">
        <v>1927</v>
      </c>
      <c r="D88" s="397">
        <v>70</v>
      </c>
      <c r="E88" s="400" t="s">
        <v>1928</v>
      </c>
      <c r="F88" s="380" t="s">
        <v>1929</v>
      </c>
      <c r="G88" s="399">
        <v>177382</v>
      </c>
      <c r="H88" s="382">
        <v>5</v>
      </c>
      <c r="I88" s="383">
        <v>886910</v>
      </c>
      <c r="J88" s="376"/>
    </row>
    <row r="89" spans="1:10" ht="378">
      <c r="A89" s="396">
        <v>61</v>
      </c>
      <c r="B89" s="396" t="s">
        <v>1930</v>
      </c>
      <c r="C89" s="396">
        <v>1100</v>
      </c>
      <c r="D89" s="397">
        <v>71</v>
      </c>
      <c r="E89" s="410" t="s">
        <v>1931</v>
      </c>
      <c r="F89" s="396" t="s">
        <v>1932</v>
      </c>
      <c r="G89" s="399">
        <v>365995</v>
      </c>
      <c r="H89" s="382">
        <v>0</v>
      </c>
      <c r="I89" s="383">
        <v>0</v>
      </c>
    </row>
    <row r="90" spans="1:10" ht="75">
      <c r="A90" s="396">
        <v>62</v>
      </c>
      <c r="B90" s="396"/>
      <c r="C90" s="396">
        <v>375</v>
      </c>
      <c r="D90" s="397">
        <v>72</v>
      </c>
      <c r="E90" s="394" t="s">
        <v>1933</v>
      </c>
      <c r="F90" s="396" t="s">
        <v>1934</v>
      </c>
      <c r="G90" s="399">
        <v>209028</v>
      </c>
      <c r="H90" s="382">
        <v>0</v>
      </c>
      <c r="I90" s="383">
        <v>0</v>
      </c>
    </row>
    <row r="91" spans="1:10" ht="93" customHeight="1">
      <c r="A91" s="396">
        <v>63</v>
      </c>
      <c r="B91" s="396"/>
      <c r="C91" s="402" t="s">
        <v>1935</v>
      </c>
      <c r="D91" s="397">
        <v>73</v>
      </c>
      <c r="E91" s="78" t="s">
        <v>1936</v>
      </c>
      <c r="F91" s="396" t="s">
        <v>1937</v>
      </c>
      <c r="G91" s="422">
        <v>286551</v>
      </c>
      <c r="H91" s="382">
        <v>0</v>
      </c>
      <c r="I91" s="383">
        <v>0</v>
      </c>
    </row>
    <row r="92" spans="1:10" s="421" customFormat="1" ht="18.75">
      <c r="A92" s="484" t="s">
        <v>301</v>
      </c>
      <c r="B92" s="484"/>
      <c r="C92" s="484"/>
      <c r="D92" s="484"/>
      <c r="E92" s="484"/>
      <c r="F92" s="484"/>
      <c r="G92" s="484"/>
      <c r="H92" s="390">
        <v>0</v>
      </c>
      <c r="I92" s="391">
        <v>0</v>
      </c>
      <c r="J92" s="420"/>
    </row>
    <row r="93" spans="1:10" ht="91.5" customHeight="1">
      <c r="A93" s="396">
        <v>64</v>
      </c>
      <c r="B93" s="396" t="s">
        <v>1869</v>
      </c>
      <c r="C93" s="396" t="s">
        <v>1938</v>
      </c>
      <c r="D93" s="397">
        <v>76</v>
      </c>
      <c r="E93" s="398" t="s">
        <v>1939</v>
      </c>
      <c r="F93" s="396" t="s">
        <v>1940</v>
      </c>
      <c r="G93" s="399">
        <v>126045</v>
      </c>
      <c r="H93" s="382">
        <v>0</v>
      </c>
      <c r="I93" s="383">
        <v>0</v>
      </c>
    </row>
    <row r="94" spans="1:10" ht="48" customHeight="1">
      <c r="A94" s="396">
        <v>65</v>
      </c>
      <c r="B94" s="396" t="s">
        <v>1872</v>
      </c>
      <c r="C94" s="396" t="s">
        <v>1941</v>
      </c>
      <c r="D94" s="397">
        <v>76</v>
      </c>
      <c r="E94" s="398" t="s">
        <v>1942</v>
      </c>
      <c r="F94" s="396" t="s">
        <v>1943</v>
      </c>
      <c r="G94" s="399">
        <v>126045</v>
      </c>
      <c r="H94" s="382">
        <v>0</v>
      </c>
      <c r="I94" s="383">
        <v>0</v>
      </c>
    </row>
    <row r="95" spans="1:10" s="377" customFormat="1" ht="18.75" customHeight="1">
      <c r="A95" s="484" t="s">
        <v>38</v>
      </c>
      <c r="B95" s="484"/>
      <c r="C95" s="484"/>
      <c r="D95" s="484"/>
      <c r="E95" s="484"/>
      <c r="F95" s="484"/>
      <c r="G95" s="484"/>
      <c r="H95" s="390">
        <v>0</v>
      </c>
      <c r="I95" s="391">
        <v>0</v>
      </c>
      <c r="J95" s="376"/>
    </row>
    <row r="96" spans="1:10" ht="31.5">
      <c r="A96" s="396">
        <v>66</v>
      </c>
      <c r="B96" s="396"/>
      <c r="C96" s="396" t="s">
        <v>1944</v>
      </c>
      <c r="D96" s="397">
        <v>82</v>
      </c>
      <c r="E96" s="423" t="s">
        <v>1945</v>
      </c>
      <c r="F96" s="424" t="s">
        <v>1946</v>
      </c>
      <c r="G96" s="425">
        <v>218122</v>
      </c>
      <c r="H96" s="382">
        <v>0</v>
      </c>
      <c r="I96" s="383">
        <v>0</v>
      </c>
    </row>
    <row r="97" spans="1:9" ht="167.25" customHeight="1">
      <c r="A97" s="396">
        <v>67</v>
      </c>
      <c r="B97" s="396"/>
      <c r="C97" s="396" t="s">
        <v>1947</v>
      </c>
      <c r="D97" s="397">
        <v>82</v>
      </c>
      <c r="E97" s="379" t="s">
        <v>1948</v>
      </c>
      <c r="F97" s="396" t="s">
        <v>1949</v>
      </c>
      <c r="G97" s="425">
        <v>218122</v>
      </c>
      <c r="H97" s="382">
        <v>0</v>
      </c>
      <c r="I97" s="383">
        <v>0</v>
      </c>
    </row>
    <row r="98" spans="1:9" ht="18.75">
      <c r="A98" s="484" t="s">
        <v>358</v>
      </c>
      <c r="B98" s="484"/>
      <c r="C98" s="484"/>
      <c r="D98" s="484"/>
      <c r="E98" s="484"/>
      <c r="F98" s="484"/>
      <c r="G98" s="484"/>
      <c r="H98" s="426">
        <v>0</v>
      </c>
      <c r="I98" s="427">
        <v>0</v>
      </c>
    </row>
    <row r="99" spans="1:9" ht="31.5">
      <c r="A99" s="396">
        <v>68</v>
      </c>
      <c r="B99" s="396" t="s">
        <v>1950</v>
      </c>
      <c r="C99" s="396" t="s">
        <v>1951</v>
      </c>
      <c r="D99" s="397">
        <v>86</v>
      </c>
      <c r="E99" s="398" t="s">
        <v>1952</v>
      </c>
      <c r="F99" s="396" t="s">
        <v>1953</v>
      </c>
      <c r="G99" s="399">
        <v>164954</v>
      </c>
      <c r="H99" s="382">
        <v>0</v>
      </c>
      <c r="I99" s="383">
        <v>0</v>
      </c>
    </row>
    <row r="100" spans="1:9" ht="63">
      <c r="A100" s="396">
        <v>69</v>
      </c>
      <c r="B100" s="396" t="s">
        <v>1954</v>
      </c>
      <c r="C100" s="396" t="s">
        <v>1955</v>
      </c>
      <c r="D100" s="397">
        <v>86</v>
      </c>
      <c r="E100" s="398" t="s">
        <v>1956</v>
      </c>
      <c r="F100" s="396" t="s">
        <v>1957</v>
      </c>
      <c r="G100" s="399">
        <v>164954</v>
      </c>
      <c r="H100" s="382"/>
      <c r="I100" s="383"/>
    </row>
    <row r="101" spans="1:9" ht="18.75">
      <c r="A101" s="485" t="s">
        <v>1958</v>
      </c>
      <c r="B101" s="485"/>
      <c r="C101" s="485"/>
      <c r="D101" s="485"/>
      <c r="E101" s="485"/>
      <c r="F101" s="485"/>
      <c r="G101" s="485"/>
      <c r="H101" s="428">
        <v>5</v>
      </c>
      <c r="I101" s="429">
        <v>886910</v>
      </c>
    </row>
  </sheetData>
  <mergeCells count="25">
    <mergeCell ref="A55:G55"/>
    <mergeCell ref="A1:I1"/>
    <mergeCell ref="A2:I2"/>
    <mergeCell ref="H5:I5"/>
    <mergeCell ref="A6:G6"/>
    <mergeCell ref="A9:G9"/>
    <mergeCell ref="A11:G11"/>
    <mergeCell ref="A13:G13"/>
    <mergeCell ref="A15:G15"/>
    <mergeCell ref="A27:G27"/>
    <mergeCell ref="A30:G30"/>
    <mergeCell ref="A48:G48"/>
    <mergeCell ref="A101:G101"/>
    <mergeCell ref="A60:G60"/>
    <mergeCell ref="A63:G63"/>
    <mergeCell ref="A65:G65"/>
    <mergeCell ref="A66:A69"/>
    <mergeCell ref="F66:F69"/>
    <mergeCell ref="A70:A73"/>
    <mergeCell ref="F70:F73"/>
    <mergeCell ref="A75:A78"/>
    <mergeCell ref="A85:G85"/>
    <mergeCell ref="A92:G92"/>
    <mergeCell ref="A95:G95"/>
    <mergeCell ref="A98:G98"/>
  </mergeCells>
  <pageMargins left="0.7" right="0.7" top="0.75" bottom="0.75" header="0.3" footer="0.3"/>
  <pageSetup paperSize="9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6"/>
  <sheetViews>
    <sheetView view="pageBreakPreview" topLeftCell="A10" zoomScale="80" zoomScaleNormal="100" zoomScaleSheetLayoutView="80" workbookViewId="0">
      <selection activeCell="C11" sqref="C11:D43"/>
    </sheetView>
  </sheetViews>
  <sheetFormatPr defaultRowHeight="15"/>
  <cols>
    <col min="1" max="1" width="13.42578125" style="23" customWidth="1"/>
    <col min="2" max="2" width="104.28515625" style="23" customWidth="1"/>
    <col min="3" max="4" width="16.7109375" style="23" customWidth="1"/>
    <col min="227" max="227" width="37.28515625" customWidth="1"/>
    <col min="228" max="228" width="18.140625" customWidth="1"/>
    <col min="229" max="237" width="16.7109375" customWidth="1"/>
    <col min="238" max="238" width="11.28515625" customWidth="1"/>
    <col min="239" max="239" width="40.7109375" customWidth="1"/>
    <col min="240" max="240" width="10" customWidth="1"/>
    <col min="241" max="241" width="12.5703125" customWidth="1"/>
    <col min="242" max="242" width="11.140625" customWidth="1"/>
    <col min="243" max="243" width="12.28515625" customWidth="1"/>
    <col min="244" max="244" width="11.5703125" customWidth="1"/>
    <col min="245" max="245" width="10.28515625" customWidth="1"/>
    <col min="246" max="246" width="11.42578125" customWidth="1"/>
    <col min="247" max="247" width="12.140625" customWidth="1"/>
    <col min="248" max="248" width="12.28515625" customWidth="1"/>
    <col min="249" max="249" width="9.28515625" customWidth="1"/>
    <col min="250" max="250" width="10.7109375" customWidth="1"/>
    <col min="251" max="251" width="12.42578125" customWidth="1"/>
    <col min="252" max="252" width="10.42578125" bestFit="1" customWidth="1"/>
    <col min="253" max="253" width="11.5703125" bestFit="1" customWidth="1"/>
    <col min="254" max="254" width="13.42578125" bestFit="1" customWidth="1"/>
    <col min="483" max="483" width="37.28515625" customWidth="1"/>
    <col min="484" max="484" width="18.140625" customWidth="1"/>
    <col min="485" max="493" width="16.7109375" customWidth="1"/>
    <col min="494" max="494" width="11.28515625" customWidth="1"/>
    <col min="495" max="495" width="40.7109375" customWidth="1"/>
    <col min="496" max="496" width="10" customWidth="1"/>
    <col min="497" max="497" width="12.5703125" customWidth="1"/>
    <col min="498" max="498" width="11.140625" customWidth="1"/>
    <col min="499" max="499" width="12.28515625" customWidth="1"/>
    <col min="500" max="500" width="11.5703125" customWidth="1"/>
    <col min="501" max="501" width="10.28515625" customWidth="1"/>
    <col min="502" max="502" width="11.42578125" customWidth="1"/>
    <col min="503" max="503" width="12.140625" customWidth="1"/>
    <col min="504" max="504" width="12.28515625" customWidth="1"/>
    <col min="505" max="505" width="9.28515625" customWidth="1"/>
    <col min="506" max="506" width="10.7109375" customWidth="1"/>
    <col min="507" max="507" width="12.42578125" customWidth="1"/>
    <col min="508" max="508" width="10.42578125" bestFit="1" customWidth="1"/>
    <col min="509" max="509" width="11.5703125" bestFit="1" customWidth="1"/>
    <col min="510" max="510" width="13.42578125" bestFit="1" customWidth="1"/>
    <col min="739" max="739" width="37.28515625" customWidth="1"/>
    <col min="740" max="740" width="18.140625" customWidth="1"/>
    <col min="741" max="749" width="16.7109375" customWidth="1"/>
    <col min="750" max="750" width="11.28515625" customWidth="1"/>
    <col min="751" max="751" width="40.7109375" customWidth="1"/>
    <col min="752" max="752" width="10" customWidth="1"/>
    <col min="753" max="753" width="12.5703125" customWidth="1"/>
    <col min="754" max="754" width="11.140625" customWidth="1"/>
    <col min="755" max="755" width="12.28515625" customWidth="1"/>
    <col min="756" max="756" width="11.5703125" customWidth="1"/>
    <col min="757" max="757" width="10.28515625" customWidth="1"/>
    <col min="758" max="758" width="11.42578125" customWidth="1"/>
    <col min="759" max="759" width="12.140625" customWidth="1"/>
    <col min="760" max="760" width="12.28515625" customWidth="1"/>
    <col min="761" max="761" width="9.28515625" customWidth="1"/>
    <col min="762" max="762" width="10.7109375" customWidth="1"/>
    <col min="763" max="763" width="12.42578125" customWidth="1"/>
    <col min="764" max="764" width="10.42578125" bestFit="1" customWidth="1"/>
    <col min="765" max="765" width="11.5703125" bestFit="1" customWidth="1"/>
    <col min="766" max="766" width="13.42578125" bestFit="1" customWidth="1"/>
    <col min="995" max="995" width="37.28515625" customWidth="1"/>
    <col min="996" max="996" width="18.140625" customWidth="1"/>
    <col min="997" max="1005" width="16.7109375" customWidth="1"/>
    <col min="1006" max="1006" width="11.28515625" customWidth="1"/>
    <col min="1007" max="1007" width="40.7109375" customWidth="1"/>
    <col min="1008" max="1008" width="10" customWidth="1"/>
    <col min="1009" max="1009" width="12.5703125" customWidth="1"/>
    <col min="1010" max="1010" width="11.140625" customWidth="1"/>
    <col min="1011" max="1011" width="12.28515625" customWidth="1"/>
    <col min="1012" max="1012" width="11.5703125" customWidth="1"/>
    <col min="1013" max="1013" width="10.28515625" customWidth="1"/>
    <col min="1014" max="1014" width="11.42578125" customWidth="1"/>
    <col min="1015" max="1015" width="12.140625" customWidth="1"/>
    <col min="1016" max="1016" width="12.28515625" customWidth="1"/>
    <col min="1017" max="1017" width="9.28515625" customWidth="1"/>
    <col min="1018" max="1018" width="10.7109375" customWidth="1"/>
    <col min="1019" max="1019" width="12.42578125" customWidth="1"/>
    <col min="1020" max="1020" width="10.42578125" bestFit="1" customWidth="1"/>
    <col min="1021" max="1021" width="11.5703125" bestFit="1" customWidth="1"/>
    <col min="1022" max="1022" width="13.42578125" bestFit="1" customWidth="1"/>
    <col min="1251" max="1251" width="37.28515625" customWidth="1"/>
    <col min="1252" max="1252" width="18.140625" customWidth="1"/>
    <col min="1253" max="1261" width="16.7109375" customWidth="1"/>
    <col min="1262" max="1262" width="11.28515625" customWidth="1"/>
    <col min="1263" max="1263" width="40.7109375" customWidth="1"/>
    <col min="1264" max="1264" width="10" customWidth="1"/>
    <col min="1265" max="1265" width="12.5703125" customWidth="1"/>
    <col min="1266" max="1266" width="11.140625" customWidth="1"/>
    <col min="1267" max="1267" width="12.28515625" customWidth="1"/>
    <col min="1268" max="1268" width="11.5703125" customWidth="1"/>
    <col min="1269" max="1269" width="10.28515625" customWidth="1"/>
    <col min="1270" max="1270" width="11.42578125" customWidth="1"/>
    <col min="1271" max="1271" width="12.140625" customWidth="1"/>
    <col min="1272" max="1272" width="12.28515625" customWidth="1"/>
    <col min="1273" max="1273" width="9.28515625" customWidth="1"/>
    <col min="1274" max="1274" width="10.7109375" customWidth="1"/>
    <col min="1275" max="1275" width="12.42578125" customWidth="1"/>
    <col min="1276" max="1276" width="10.42578125" bestFit="1" customWidth="1"/>
    <col min="1277" max="1277" width="11.5703125" bestFit="1" customWidth="1"/>
    <col min="1278" max="1278" width="13.42578125" bestFit="1" customWidth="1"/>
    <col min="1507" max="1507" width="37.28515625" customWidth="1"/>
    <col min="1508" max="1508" width="18.140625" customWidth="1"/>
    <col min="1509" max="1517" width="16.7109375" customWidth="1"/>
    <col min="1518" max="1518" width="11.28515625" customWidth="1"/>
    <col min="1519" max="1519" width="40.7109375" customWidth="1"/>
    <col min="1520" max="1520" width="10" customWidth="1"/>
    <col min="1521" max="1521" width="12.5703125" customWidth="1"/>
    <col min="1522" max="1522" width="11.140625" customWidth="1"/>
    <col min="1523" max="1523" width="12.28515625" customWidth="1"/>
    <col min="1524" max="1524" width="11.5703125" customWidth="1"/>
    <col min="1525" max="1525" width="10.28515625" customWidth="1"/>
    <col min="1526" max="1526" width="11.42578125" customWidth="1"/>
    <col min="1527" max="1527" width="12.140625" customWidth="1"/>
    <col min="1528" max="1528" width="12.28515625" customWidth="1"/>
    <col min="1529" max="1529" width="9.28515625" customWidth="1"/>
    <col min="1530" max="1530" width="10.7109375" customWidth="1"/>
    <col min="1531" max="1531" width="12.42578125" customWidth="1"/>
    <col min="1532" max="1532" width="10.42578125" bestFit="1" customWidth="1"/>
    <col min="1533" max="1533" width="11.5703125" bestFit="1" customWidth="1"/>
    <col min="1534" max="1534" width="13.42578125" bestFit="1" customWidth="1"/>
    <col min="1763" max="1763" width="37.28515625" customWidth="1"/>
    <col min="1764" max="1764" width="18.140625" customWidth="1"/>
    <col min="1765" max="1773" width="16.7109375" customWidth="1"/>
    <col min="1774" max="1774" width="11.28515625" customWidth="1"/>
    <col min="1775" max="1775" width="40.7109375" customWidth="1"/>
    <col min="1776" max="1776" width="10" customWidth="1"/>
    <col min="1777" max="1777" width="12.5703125" customWidth="1"/>
    <col min="1778" max="1778" width="11.140625" customWidth="1"/>
    <col min="1779" max="1779" width="12.28515625" customWidth="1"/>
    <col min="1780" max="1780" width="11.5703125" customWidth="1"/>
    <col min="1781" max="1781" width="10.28515625" customWidth="1"/>
    <col min="1782" max="1782" width="11.42578125" customWidth="1"/>
    <col min="1783" max="1783" width="12.140625" customWidth="1"/>
    <col min="1784" max="1784" width="12.28515625" customWidth="1"/>
    <col min="1785" max="1785" width="9.28515625" customWidth="1"/>
    <col min="1786" max="1786" width="10.7109375" customWidth="1"/>
    <col min="1787" max="1787" width="12.42578125" customWidth="1"/>
    <col min="1788" max="1788" width="10.42578125" bestFit="1" customWidth="1"/>
    <col min="1789" max="1789" width="11.5703125" bestFit="1" customWidth="1"/>
    <col min="1790" max="1790" width="13.42578125" bestFit="1" customWidth="1"/>
    <col min="2019" max="2019" width="37.28515625" customWidth="1"/>
    <col min="2020" max="2020" width="18.140625" customWidth="1"/>
    <col min="2021" max="2029" width="16.7109375" customWidth="1"/>
    <col min="2030" max="2030" width="11.28515625" customWidth="1"/>
    <col min="2031" max="2031" width="40.7109375" customWidth="1"/>
    <col min="2032" max="2032" width="10" customWidth="1"/>
    <col min="2033" max="2033" width="12.5703125" customWidth="1"/>
    <col min="2034" max="2034" width="11.140625" customWidth="1"/>
    <col min="2035" max="2035" width="12.28515625" customWidth="1"/>
    <col min="2036" max="2036" width="11.5703125" customWidth="1"/>
    <col min="2037" max="2037" width="10.28515625" customWidth="1"/>
    <col min="2038" max="2038" width="11.42578125" customWidth="1"/>
    <col min="2039" max="2039" width="12.140625" customWidth="1"/>
    <col min="2040" max="2040" width="12.28515625" customWidth="1"/>
    <col min="2041" max="2041" width="9.28515625" customWidth="1"/>
    <col min="2042" max="2042" width="10.7109375" customWidth="1"/>
    <col min="2043" max="2043" width="12.42578125" customWidth="1"/>
    <col min="2044" max="2044" width="10.42578125" bestFit="1" customWidth="1"/>
    <col min="2045" max="2045" width="11.5703125" bestFit="1" customWidth="1"/>
    <col min="2046" max="2046" width="13.42578125" bestFit="1" customWidth="1"/>
    <col min="2275" max="2275" width="37.28515625" customWidth="1"/>
    <col min="2276" max="2276" width="18.140625" customWidth="1"/>
    <col min="2277" max="2285" width="16.7109375" customWidth="1"/>
    <col min="2286" max="2286" width="11.28515625" customWidth="1"/>
    <col min="2287" max="2287" width="40.7109375" customWidth="1"/>
    <col min="2288" max="2288" width="10" customWidth="1"/>
    <col min="2289" max="2289" width="12.5703125" customWidth="1"/>
    <col min="2290" max="2290" width="11.140625" customWidth="1"/>
    <col min="2291" max="2291" width="12.28515625" customWidth="1"/>
    <col min="2292" max="2292" width="11.5703125" customWidth="1"/>
    <col min="2293" max="2293" width="10.28515625" customWidth="1"/>
    <col min="2294" max="2294" width="11.42578125" customWidth="1"/>
    <col min="2295" max="2295" width="12.140625" customWidth="1"/>
    <col min="2296" max="2296" width="12.28515625" customWidth="1"/>
    <col min="2297" max="2297" width="9.28515625" customWidth="1"/>
    <col min="2298" max="2298" width="10.7109375" customWidth="1"/>
    <col min="2299" max="2299" width="12.42578125" customWidth="1"/>
    <col min="2300" max="2300" width="10.42578125" bestFit="1" customWidth="1"/>
    <col min="2301" max="2301" width="11.5703125" bestFit="1" customWidth="1"/>
    <col min="2302" max="2302" width="13.42578125" bestFit="1" customWidth="1"/>
    <col min="2531" max="2531" width="37.28515625" customWidth="1"/>
    <col min="2532" max="2532" width="18.140625" customWidth="1"/>
    <col min="2533" max="2541" width="16.7109375" customWidth="1"/>
    <col min="2542" max="2542" width="11.28515625" customWidth="1"/>
    <col min="2543" max="2543" width="40.7109375" customWidth="1"/>
    <col min="2544" max="2544" width="10" customWidth="1"/>
    <col min="2545" max="2545" width="12.5703125" customWidth="1"/>
    <col min="2546" max="2546" width="11.140625" customWidth="1"/>
    <col min="2547" max="2547" width="12.28515625" customWidth="1"/>
    <col min="2548" max="2548" width="11.5703125" customWidth="1"/>
    <col min="2549" max="2549" width="10.28515625" customWidth="1"/>
    <col min="2550" max="2550" width="11.42578125" customWidth="1"/>
    <col min="2551" max="2551" width="12.140625" customWidth="1"/>
    <col min="2552" max="2552" width="12.28515625" customWidth="1"/>
    <col min="2553" max="2553" width="9.28515625" customWidth="1"/>
    <col min="2554" max="2554" width="10.7109375" customWidth="1"/>
    <col min="2555" max="2555" width="12.42578125" customWidth="1"/>
    <col min="2556" max="2556" width="10.42578125" bestFit="1" customWidth="1"/>
    <col min="2557" max="2557" width="11.5703125" bestFit="1" customWidth="1"/>
    <col min="2558" max="2558" width="13.42578125" bestFit="1" customWidth="1"/>
    <col min="2787" max="2787" width="37.28515625" customWidth="1"/>
    <col min="2788" max="2788" width="18.140625" customWidth="1"/>
    <col min="2789" max="2797" width="16.7109375" customWidth="1"/>
    <col min="2798" max="2798" width="11.28515625" customWidth="1"/>
    <col min="2799" max="2799" width="40.7109375" customWidth="1"/>
    <col min="2800" max="2800" width="10" customWidth="1"/>
    <col min="2801" max="2801" width="12.5703125" customWidth="1"/>
    <col min="2802" max="2802" width="11.140625" customWidth="1"/>
    <col min="2803" max="2803" width="12.28515625" customWidth="1"/>
    <col min="2804" max="2804" width="11.5703125" customWidth="1"/>
    <col min="2805" max="2805" width="10.28515625" customWidth="1"/>
    <col min="2806" max="2806" width="11.42578125" customWidth="1"/>
    <col min="2807" max="2807" width="12.140625" customWidth="1"/>
    <col min="2808" max="2808" width="12.28515625" customWidth="1"/>
    <col min="2809" max="2809" width="9.28515625" customWidth="1"/>
    <col min="2810" max="2810" width="10.7109375" customWidth="1"/>
    <col min="2811" max="2811" width="12.42578125" customWidth="1"/>
    <col min="2812" max="2812" width="10.42578125" bestFit="1" customWidth="1"/>
    <col min="2813" max="2813" width="11.5703125" bestFit="1" customWidth="1"/>
    <col min="2814" max="2814" width="13.42578125" bestFit="1" customWidth="1"/>
    <col min="3043" max="3043" width="37.28515625" customWidth="1"/>
    <col min="3044" max="3044" width="18.140625" customWidth="1"/>
    <col min="3045" max="3053" width="16.7109375" customWidth="1"/>
    <col min="3054" max="3054" width="11.28515625" customWidth="1"/>
    <col min="3055" max="3055" width="40.7109375" customWidth="1"/>
    <col min="3056" max="3056" width="10" customWidth="1"/>
    <col min="3057" max="3057" width="12.5703125" customWidth="1"/>
    <col min="3058" max="3058" width="11.140625" customWidth="1"/>
    <col min="3059" max="3059" width="12.28515625" customWidth="1"/>
    <col min="3060" max="3060" width="11.5703125" customWidth="1"/>
    <col min="3061" max="3061" width="10.28515625" customWidth="1"/>
    <col min="3062" max="3062" width="11.42578125" customWidth="1"/>
    <col min="3063" max="3063" width="12.140625" customWidth="1"/>
    <col min="3064" max="3064" width="12.28515625" customWidth="1"/>
    <col min="3065" max="3065" width="9.28515625" customWidth="1"/>
    <col min="3066" max="3066" width="10.7109375" customWidth="1"/>
    <col min="3067" max="3067" width="12.42578125" customWidth="1"/>
    <col min="3068" max="3068" width="10.42578125" bestFit="1" customWidth="1"/>
    <col min="3069" max="3069" width="11.5703125" bestFit="1" customWidth="1"/>
    <col min="3070" max="3070" width="13.42578125" bestFit="1" customWidth="1"/>
    <col min="3299" max="3299" width="37.28515625" customWidth="1"/>
    <col min="3300" max="3300" width="18.140625" customWidth="1"/>
    <col min="3301" max="3309" width="16.7109375" customWidth="1"/>
    <col min="3310" max="3310" width="11.28515625" customWidth="1"/>
    <col min="3311" max="3311" width="40.7109375" customWidth="1"/>
    <col min="3312" max="3312" width="10" customWidth="1"/>
    <col min="3313" max="3313" width="12.5703125" customWidth="1"/>
    <col min="3314" max="3314" width="11.140625" customWidth="1"/>
    <col min="3315" max="3315" width="12.28515625" customWidth="1"/>
    <col min="3316" max="3316" width="11.5703125" customWidth="1"/>
    <col min="3317" max="3317" width="10.28515625" customWidth="1"/>
    <col min="3318" max="3318" width="11.42578125" customWidth="1"/>
    <col min="3319" max="3319" width="12.140625" customWidth="1"/>
    <col min="3320" max="3320" width="12.28515625" customWidth="1"/>
    <col min="3321" max="3321" width="9.28515625" customWidth="1"/>
    <col min="3322" max="3322" width="10.7109375" customWidth="1"/>
    <col min="3323" max="3323" width="12.42578125" customWidth="1"/>
    <col min="3324" max="3324" width="10.42578125" bestFit="1" customWidth="1"/>
    <col min="3325" max="3325" width="11.5703125" bestFit="1" customWidth="1"/>
    <col min="3326" max="3326" width="13.42578125" bestFit="1" customWidth="1"/>
    <col min="3555" max="3555" width="37.28515625" customWidth="1"/>
    <col min="3556" max="3556" width="18.140625" customWidth="1"/>
    <col min="3557" max="3565" width="16.7109375" customWidth="1"/>
    <col min="3566" max="3566" width="11.28515625" customWidth="1"/>
    <col min="3567" max="3567" width="40.7109375" customWidth="1"/>
    <col min="3568" max="3568" width="10" customWidth="1"/>
    <col min="3569" max="3569" width="12.5703125" customWidth="1"/>
    <col min="3570" max="3570" width="11.140625" customWidth="1"/>
    <col min="3571" max="3571" width="12.28515625" customWidth="1"/>
    <col min="3572" max="3572" width="11.5703125" customWidth="1"/>
    <col min="3573" max="3573" width="10.28515625" customWidth="1"/>
    <col min="3574" max="3574" width="11.42578125" customWidth="1"/>
    <col min="3575" max="3575" width="12.140625" customWidth="1"/>
    <col min="3576" max="3576" width="12.28515625" customWidth="1"/>
    <col min="3577" max="3577" width="9.28515625" customWidth="1"/>
    <col min="3578" max="3578" width="10.7109375" customWidth="1"/>
    <col min="3579" max="3579" width="12.42578125" customWidth="1"/>
    <col min="3580" max="3580" width="10.42578125" bestFit="1" customWidth="1"/>
    <col min="3581" max="3581" width="11.5703125" bestFit="1" customWidth="1"/>
    <col min="3582" max="3582" width="13.42578125" bestFit="1" customWidth="1"/>
    <col min="3811" max="3811" width="37.28515625" customWidth="1"/>
    <col min="3812" max="3812" width="18.140625" customWidth="1"/>
    <col min="3813" max="3821" width="16.7109375" customWidth="1"/>
    <col min="3822" max="3822" width="11.28515625" customWidth="1"/>
    <col min="3823" max="3823" width="40.7109375" customWidth="1"/>
    <col min="3824" max="3824" width="10" customWidth="1"/>
    <col min="3825" max="3825" width="12.5703125" customWidth="1"/>
    <col min="3826" max="3826" width="11.140625" customWidth="1"/>
    <col min="3827" max="3827" width="12.28515625" customWidth="1"/>
    <col min="3828" max="3828" width="11.5703125" customWidth="1"/>
    <col min="3829" max="3829" width="10.28515625" customWidth="1"/>
    <col min="3830" max="3830" width="11.42578125" customWidth="1"/>
    <col min="3831" max="3831" width="12.140625" customWidth="1"/>
    <col min="3832" max="3832" width="12.28515625" customWidth="1"/>
    <col min="3833" max="3833" width="9.28515625" customWidth="1"/>
    <col min="3834" max="3834" width="10.7109375" customWidth="1"/>
    <col min="3835" max="3835" width="12.42578125" customWidth="1"/>
    <col min="3836" max="3836" width="10.42578125" bestFit="1" customWidth="1"/>
    <col min="3837" max="3837" width="11.5703125" bestFit="1" customWidth="1"/>
    <col min="3838" max="3838" width="13.42578125" bestFit="1" customWidth="1"/>
    <col min="4067" max="4067" width="37.28515625" customWidth="1"/>
    <col min="4068" max="4068" width="18.140625" customWidth="1"/>
    <col min="4069" max="4077" width="16.7109375" customWidth="1"/>
    <col min="4078" max="4078" width="11.28515625" customWidth="1"/>
    <col min="4079" max="4079" width="40.7109375" customWidth="1"/>
    <col min="4080" max="4080" width="10" customWidth="1"/>
    <col min="4081" max="4081" width="12.5703125" customWidth="1"/>
    <col min="4082" max="4082" width="11.140625" customWidth="1"/>
    <col min="4083" max="4083" width="12.28515625" customWidth="1"/>
    <col min="4084" max="4084" width="11.5703125" customWidth="1"/>
    <col min="4085" max="4085" width="10.28515625" customWidth="1"/>
    <col min="4086" max="4086" width="11.42578125" customWidth="1"/>
    <col min="4087" max="4087" width="12.140625" customWidth="1"/>
    <col min="4088" max="4088" width="12.28515625" customWidth="1"/>
    <col min="4089" max="4089" width="9.28515625" customWidth="1"/>
    <col min="4090" max="4090" width="10.7109375" customWidth="1"/>
    <col min="4091" max="4091" width="12.42578125" customWidth="1"/>
    <col min="4092" max="4092" width="10.42578125" bestFit="1" customWidth="1"/>
    <col min="4093" max="4093" width="11.5703125" bestFit="1" customWidth="1"/>
    <col min="4094" max="4094" width="13.42578125" bestFit="1" customWidth="1"/>
    <col min="4323" max="4323" width="37.28515625" customWidth="1"/>
    <col min="4324" max="4324" width="18.140625" customWidth="1"/>
    <col min="4325" max="4333" width="16.7109375" customWidth="1"/>
    <col min="4334" max="4334" width="11.28515625" customWidth="1"/>
    <col min="4335" max="4335" width="40.7109375" customWidth="1"/>
    <col min="4336" max="4336" width="10" customWidth="1"/>
    <col min="4337" max="4337" width="12.5703125" customWidth="1"/>
    <col min="4338" max="4338" width="11.140625" customWidth="1"/>
    <col min="4339" max="4339" width="12.28515625" customWidth="1"/>
    <col min="4340" max="4340" width="11.5703125" customWidth="1"/>
    <col min="4341" max="4341" width="10.28515625" customWidth="1"/>
    <col min="4342" max="4342" width="11.42578125" customWidth="1"/>
    <col min="4343" max="4343" width="12.140625" customWidth="1"/>
    <col min="4344" max="4344" width="12.28515625" customWidth="1"/>
    <col min="4345" max="4345" width="9.28515625" customWidth="1"/>
    <col min="4346" max="4346" width="10.7109375" customWidth="1"/>
    <col min="4347" max="4347" width="12.42578125" customWidth="1"/>
    <col min="4348" max="4348" width="10.42578125" bestFit="1" customWidth="1"/>
    <col min="4349" max="4349" width="11.5703125" bestFit="1" customWidth="1"/>
    <col min="4350" max="4350" width="13.42578125" bestFit="1" customWidth="1"/>
    <col min="4579" max="4579" width="37.28515625" customWidth="1"/>
    <col min="4580" max="4580" width="18.140625" customWidth="1"/>
    <col min="4581" max="4589" width="16.7109375" customWidth="1"/>
    <col min="4590" max="4590" width="11.28515625" customWidth="1"/>
    <col min="4591" max="4591" width="40.7109375" customWidth="1"/>
    <col min="4592" max="4592" width="10" customWidth="1"/>
    <col min="4593" max="4593" width="12.5703125" customWidth="1"/>
    <col min="4594" max="4594" width="11.140625" customWidth="1"/>
    <col min="4595" max="4595" width="12.28515625" customWidth="1"/>
    <col min="4596" max="4596" width="11.5703125" customWidth="1"/>
    <col min="4597" max="4597" width="10.28515625" customWidth="1"/>
    <col min="4598" max="4598" width="11.42578125" customWidth="1"/>
    <col min="4599" max="4599" width="12.140625" customWidth="1"/>
    <col min="4600" max="4600" width="12.28515625" customWidth="1"/>
    <col min="4601" max="4601" width="9.28515625" customWidth="1"/>
    <col min="4602" max="4602" width="10.7109375" customWidth="1"/>
    <col min="4603" max="4603" width="12.42578125" customWidth="1"/>
    <col min="4604" max="4604" width="10.42578125" bestFit="1" customWidth="1"/>
    <col min="4605" max="4605" width="11.5703125" bestFit="1" customWidth="1"/>
    <col min="4606" max="4606" width="13.42578125" bestFit="1" customWidth="1"/>
    <col min="4835" max="4835" width="37.28515625" customWidth="1"/>
    <col min="4836" max="4836" width="18.140625" customWidth="1"/>
    <col min="4837" max="4845" width="16.7109375" customWidth="1"/>
    <col min="4846" max="4846" width="11.28515625" customWidth="1"/>
    <col min="4847" max="4847" width="40.7109375" customWidth="1"/>
    <col min="4848" max="4848" width="10" customWidth="1"/>
    <col min="4849" max="4849" width="12.5703125" customWidth="1"/>
    <col min="4850" max="4850" width="11.140625" customWidth="1"/>
    <col min="4851" max="4851" width="12.28515625" customWidth="1"/>
    <col min="4852" max="4852" width="11.5703125" customWidth="1"/>
    <col min="4853" max="4853" width="10.28515625" customWidth="1"/>
    <col min="4854" max="4854" width="11.42578125" customWidth="1"/>
    <col min="4855" max="4855" width="12.140625" customWidth="1"/>
    <col min="4856" max="4856" width="12.28515625" customWidth="1"/>
    <col min="4857" max="4857" width="9.28515625" customWidth="1"/>
    <col min="4858" max="4858" width="10.7109375" customWidth="1"/>
    <col min="4859" max="4859" width="12.42578125" customWidth="1"/>
    <col min="4860" max="4860" width="10.42578125" bestFit="1" customWidth="1"/>
    <col min="4861" max="4861" width="11.5703125" bestFit="1" customWidth="1"/>
    <col min="4862" max="4862" width="13.42578125" bestFit="1" customWidth="1"/>
    <col min="5091" max="5091" width="37.28515625" customWidth="1"/>
    <col min="5092" max="5092" width="18.140625" customWidth="1"/>
    <col min="5093" max="5101" width="16.7109375" customWidth="1"/>
    <col min="5102" max="5102" width="11.28515625" customWidth="1"/>
    <col min="5103" max="5103" width="40.7109375" customWidth="1"/>
    <col min="5104" max="5104" width="10" customWidth="1"/>
    <col min="5105" max="5105" width="12.5703125" customWidth="1"/>
    <col min="5106" max="5106" width="11.140625" customWidth="1"/>
    <col min="5107" max="5107" width="12.28515625" customWidth="1"/>
    <col min="5108" max="5108" width="11.5703125" customWidth="1"/>
    <col min="5109" max="5109" width="10.28515625" customWidth="1"/>
    <col min="5110" max="5110" width="11.42578125" customWidth="1"/>
    <col min="5111" max="5111" width="12.140625" customWidth="1"/>
    <col min="5112" max="5112" width="12.28515625" customWidth="1"/>
    <col min="5113" max="5113" width="9.28515625" customWidth="1"/>
    <col min="5114" max="5114" width="10.7109375" customWidth="1"/>
    <col min="5115" max="5115" width="12.42578125" customWidth="1"/>
    <col min="5116" max="5116" width="10.42578125" bestFit="1" customWidth="1"/>
    <col min="5117" max="5117" width="11.5703125" bestFit="1" customWidth="1"/>
    <col min="5118" max="5118" width="13.42578125" bestFit="1" customWidth="1"/>
    <col min="5347" max="5347" width="37.28515625" customWidth="1"/>
    <col min="5348" max="5348" width="18.140625" customWidth="1"/>
    <col min="5349" max="5357" width="16.7109375" customWidth="1"/>
    <col min="5358" max="5358" width="11.28515625" customWidth="1"/>
    <col min="5359" max="5359" width="40.7109375" customWidth="1"/>
    <col min="5360" max="5360" width="10" customWidth="1"/>
    <col min="5361" max="5361" width="12.5703125" customWidth="1"/>
    <col min="5362" max="5362" width="11.140625" customWidth="1"/>
    <col min="5363" max="5363" width="12.28515625" customWidth="1"/>
    <col min="5364" max="5364" width="11.5703125" customWidth="1"/>
    <col min="5365" max="5365" width="10.28515625" customWidth="1"/>
    <col min="5366" max="5366" width="11.42578125" customWidth="1"/>
    <col min="5367" max="5367" width="12.140625" customWidth="1"/>
    <col min="5368" max="5368" width="12.28515625" customWidth="1"/>
    <col min="5369" max="5369" width="9.28515625" customWidth="1"/>
    <col min="5370" max="5370" width="10.7109375" customWidth="1"/>
    <col min="5371" max="5371" width="12.42578125" customWidth="1"/>
    <col min="5372" max="5372" width="10.42578125" bestFit="1" customWidth="1"/>
    <col min="5373" max="5373" width="11.5703125" bestFit="1" customWidth="1"/>
    <col min="5374" max="5374" width="13.42578125" bestFit="1" customWidth="1"/>
    <col min="5603" max="5603" width="37.28515625" customWidth="1"/>
    <col min="5604" max="5604" width="18.140625" customWidth="1"/>
    <col min="5605" max="5613" width="16.7109375" customWidth="1"/>
    <col min="5614" max="5614" width="11.28515625" customWidth="1"/>
    <col min="5615" max="5615" width="40.7109375" customWidth="1"/>
    <col min="5616" max="5616" width="10" customWidth="1"/>
    <col min="5617" max="5617" width="12.5703125" customWidth="1"/>
    <col min="5618" max="5618" width="11.140625" customWidth="1"/>
    <col min="5619" max="5619" width="12.28515625" customWidth="1"/>
    <col min="5620" max="5620" width="11.5703125" customWidth="1"/>
    <col min="5621" max="5621" width="10.28515625" customWidth="1"/>
    <col min="5622" max="5622" width="11.42578125" customWidth="1"/>
    <col min="5623" max="5623" width="12.140625" customWidth="1"/>
    <col min="5624" max="5624" width="12.28515625" customWidth="1"/>
    <col min="5625" max="5625" width="9.28515625" customWidth="1"/>
    <col min="5626" max="5626" width="10.7109375" customWidth="1"/>
    <col min="5627" max="5627" width="12.42578125" customWidth="1"/>
    <col min="5628" max="5628" width="10.42578125" bestFit="1" customWidth="1"/>
    <col min="5629" max="5629" width="11.5703125" bestFit="1" customWidth="1"/>
    <col min="5630" max="5630" width="13.42578125" bestFit="1" customWidth="1"/>
    <col min="5859" max="5859" width="37.28515625" customWidth="1"/>
    <col min="5860" max="5860" width="18.140625" customWidth="1"/>
    <col min="5861" max="5869" width="16.7109375" customWidth="1"/>
    <col min="5870" max="5870" width="11.28515625" customWidth="1"/>
    <col min="5871" max="5871" width="40.7109375" customWidth="1"/>
    <col min="5872" max="5872" width="10" customWidth="1"/>
    <col min="5873" max="5873" width="12.5703125" customWidth="1"/>
    <col min="5874" max="5874" width="11.140625" customWidth="1"/>
    <col min="5875" max="5875" width="12.28515625" customWidth="1"/>
    <col min="5876" max="5876" width="11.5703125" customWidth="1"/>
    <col min="5877" max="5877" width="10.28515625" customWidth="1"/>
    <col min="5878" max="5878" width="11.42578125" customWidth="1"/>
    <col min="5879" max="5879" width="12.140625" customWidth="1"/>
    <col min="5880" max="5880" width="12.28515625" customWidth="1"/>
    <col min="5881" max="5881" width="9.28515625" customWidth="1"/>
    <col min="5882" max="5882" width="10.7109375" customWidth="1"/>
    <col min="5883" max="5883" width="12.42578125" customWidth="1"/>
    <col min="5884" max="5884" width="10.42578125" bestFit="1" customWidth="1"/>
    <col min="5885" max="5885" width="11.5703125" bestFit="1" customWidth="1"/>
    <col min="5886" max="5886" width="13.42578125" bestFit="1" customWidth="1"/>
    <col min="6115" max="6115" width="37.28515625" customWidth="1"/>
    <col min="6116" max="6116" width="18.140625" customWidth="1"/>
    <col min="6117" max="6125" width="16.7109375" customWidth="1"/>
    <col min="6126" max="6126" width="11.28515625" customWidth="1"/>
    <col min="6127" max="6127" width="40.7109375" customWidth="1"/>
    <col min="6128" max="6128" width="10" customWidth="1"/>
    <col min="6129" max="6129" width="12.5703125" customWidth="1"/>
    <col min="6130" max="6130" width="11.140625" customWidth="1"/>
    <col min="6131" max="6131" width="12.28515625" customWidth="1"/>
    <col min="6132" max="6132" width="11.5703125" customWidth="1"/>
    <col min="6133" max="6133" width="10.28515625" customWidth="1"/>
    <col min="6134" max="6134" width="11.42578125" customWidth="1"/>
    <col min="6135" max="6135" width="12.140625" customWidth="1"/>
    <col min="6136" max="6136" width="12.28515625" customWidth="1"/>
    <col min="6137" max="6137" width="9.28515625" customWidth="1"/>
    <col min="6138" max="6138" width="10.7109375" customWidth="1"/>
    <col min="6139" max="6139" width="12.42578125" customWidth="1"/>
    <col min="6140" max="6140" width="10.42578125" bestFit="1" customWidth="1"/>
    <col min="6141" max="6141" width="11.5703125" bestFit="1" customWidth="1"/>
    <col min="6142" max="6142" width="13.42578125" bestFit="1" customWidth="1"/>
    <col min="6371" max="6371" width="37.28515625" customWidth="1"/>
    <col min="6372" max="6372" width="18.140625" customWidth="1"/>
    <col min="6373" max="6381" width="16.7109375" customWidth="1"/>
    <col min="6382" max="6382" width="11.28515625" customWidth="1"/>
    <col min="6383" max="6383" width="40.7109375" customWidth="1"/>
    <col min="6384" max="6384" width="10" customWidth="1"/>
    <col min="6385" max="6385" width="12.5703125" customWidth="1"/>
    <col min="6386" max="6386" width="11.140625" customWidth="1"/>
    <col min="6387" max="6387" width="12.28515625" customWidth="1"/>
    <col min="6388" max="6388" width="11.5703125" customWidth="1"/>
    <col min="6389" max="6389" width="10.28515625" customWidth="1"/>
    <col min="6390" max="6390" width="11.42578125" customWidth="1"/>
    <col min="6391" max="6391" width="12.140625" customWidth="1"/>
    <col min="6392" max="6392" width="12.28515625" customWidth="1"/>
    <col min="6393" max="6393" width="9.28515625" customWidth="1"/>
    <col min="6394" max="6394" width="10.7109375" customWidth="1"/>
    <col min="6395" max="6395" width="12.42578125" customWidth="1"/>
    <col min="6396" max="6396" width="10.42578125" bestFit="1" customWidth="1"/>
    <col min="6397" max="6397" width="11.5703125" bestFit="1" customWidth="1"/>
    <col min="6398" max="6398" width="13.42578125" bestFit="1" customWidth="1"/>
    <col min="6627" max="6627" width="37.28515625" customWidth="1"/>
    <col min="6628" max="6628" width="18.140625" customWidth="1"/>
    <col min="6629" max="6637" width="16.7109375" customWidth="1"/>
    <col min="6638" max="6638" width="11.28515625" customWidth="1"/>
    <col min="6639" max="6639" width="40.7109375" customWidth="1"/>
    <col min="6640" max="6640" width="10" customWidth="1"/>
    <col min="6641" max="6641" width="12.5703125" customWidth="1"/>
    <col min="6642" max="6642" width="11.140625" customWidth="1"/>
    <col min="6643" max="6643" width="12.28515625" customWidth="1"/>
    <col min="6644" max="6644" width="11.5703125" customWidth="1"/>
    <col min="6645" max="6645" width="10.28515625" customWidth="1"/>
    <col min="6646" max="6646" width="11.42578125" customWidth="1"/>
    <col min="6647" max="6647" width="12.140625" customWidth="1"/>
    <col min="6648" max="6648" width="12.28515625" customWidth="1"/>
    <col min="6649" max="6649" width="9.28515625" customWidth="1"/>
    <col min="6650" max="6650" width="10.7109375" customWidth="1"/>
    <col min="6651" max="6651" width="12.42578125" customWidth="1"/>
    <col min="6652" max="6652" width="10.42578125" bestFit="1" customWidth="1"/>
    <col min="6653" max="6653" width="11.5703125" bestFit="1" customWidth="1"/>
    <col min="6654" max="6654" width="13.42578125" bestFit="1" customWidth="1"/>
    <col min="6883" max="6883" width="37.28515625" customWidth="1"/>
    <col min="6884" max="6884" width="18.140625" customWidth="1"/>
    <col min="6885" max="6893" width="16.7109375" customWidth="1"/>
    <col min="6894" max="6894" width="11.28515625" customWidth="1"/>
    <col min="6895" max="6895" width="40.7109375" customWidth="1"/>
    <col min="6896" max="6896" width="10" customWidth="1"/>
    <col min="6897" max="6897" width="12.5703125" customWidth="1"/>
    <col min="6898" max="6898" width="11.140625" customWidth="1"/>
    <col min="6899" max="6899" width="12.28515625" customWidth="1"/>
    <col min="6900" max="6900" width="11.5703125" customWidth="1"/>
    <col min="6901" max="6901" width="10.28515625" customWidth="1"/>
    <col min="6902" max="6902" width="11.42578125" customWidth="1"/>
    <col min="6903" max="6903" width="12.140625" customWidth="1"/>
    <col min="6904" max="6904" width="12.28515625" customWidth="1"/>
    <col min="6905" max="6905" width="9.28515625" customWidth="1"/>
    <col min="6906" max="6906" width="10.7109375" customWidth="1"/>
    <col min="6907" max="6907" width="12.42578125" customWidth="1"/>
    <col min="6908" max="6908" width="10.42578125" bestFit="1" customWidth="1"/>
    <col min="6909" max="6909" width="11.5703125" bestFit="1" customWidth="1"/>
    <col min="6910" max="6910" width="13.42578125" bestFit="1" customWidth="1"/>
    <col min="7139" max="7139" width="37.28515625" customWidth="1"/>
    <col min="7140" max="7140" width="18.140625" customWidth="1"/>
    <col min="7141" max="7149" width="16.7109375" customWidth="1"/>
    <col min="7150" max="7150" width="11.28515625" customWidth="1"/>
    <col min="7151" max="7151" width="40.7109375" customWidth="1"/>
    <col min="7152" max="7152" width="10" customWidth="1"/>
    <col min="7153" max="7153" width="12.5703125" customWidth="1"/>
    <col min="7154" max="7154" width="11.140625" customWidth="1"/>
    <col min="7155" max="7155" width="12.28515625" customWidth="1"/>
    <col min="7156" max="7156" width="11.5703125" customWidth="1"/>
    <col min="7157" max="7157" width="10.28515625" customWidth="1"/>
    <col min="7158" max="7158" width="11.42578125" customWidth="1"/>
    <col min="7159" max="7159" width="12.140625" customWidth="1"/>
    <col min="7160" max="7160" width="12.28515625" customWidth="1"/>
    <col min="7161" max="7161" width="9.28515625" customWidth="1"/>
    <col min="7162" max="7162" width="10.7109375" customWidth="1"/>
    <col min="7163" max="7163" width="12.42578125" customWidth="1"/>
    <col min="7164" max="7164" width="10.42578125" bestFit="1" customWidth="1"/>
    <col min="7165" max="7165" width="11.5703125" bestFit="1" customWidth="1"/>
    <col min="7166" max="7166" width="13.42578125" bestFit="1" customWidth="1"/>
    <col min="7395" max="7395" width="37.28515625" customWidth="1"/>
    <col min="7396" max="7396" width="18.140625" customWidth="1"/>
    <col min="7397" max="7405" width="16.7109375" customWidth="1"/>
    <col min="7406" max="7406" width="11.28515625" customWidth="1"/>
    <col min="7407" max="7407" width="40.7109375" customWidth="1"/>
    <col min="7408" max="7408" width="10" customWidth="1"/>
    <col min="7409" max="7409" width="12.5703125" customWidth="1"/>
    <col min="7410" max="7410" width="11.140625" customWidth="1"/>
    <col min="7411" max="7411" width="12.28515625" customWidth="1"/>
    <col min="7412" max="7412" width="11.5703125" customWidth="1"/>
    <col min="7413" max="7413" width="10.28515625" customWidth="1"/>
    <col min="7414" max="7414" width="11.42578125" customWidth="1"/>
    <col min="7415" max="7415" width="12.140625" customWidth="1"/>
    <col min="7416" max="7416" width="12.28515625" customWidth="1"/>
    <col min="7417" max="7417" width="9.28515625" customWidth="1"/>
    <col min="7418" max="7418" width="10.7109375" customWidth="1"/>
    <col min="7419" max="7419" width="12.42578125" customWidth="1"/>
    <col min="7420" max="7420" width="10.42578125" bestFit="1" customWidth="1"/>
    <col min="7421" max="7421" width="11.5703125" bestFit="1" customWidth="1"/>
    <col min="7422" max="7422" width="13.42578125" bestFit="1" customWidth="1"/>
    <col min="7651" max="7651" width="37.28515625" customWidth="1"/>
    <col min="7652" max="7652" width="18.140625" customWidth="1"/>
    <col min="7653" max="7661" width="16.7109375" customWidth="1"/>
    <col min="7662" max="7662" width="11.28515625" customWidth="1"/>
    <col min="7663" max="7663" width="40.7109375" customWidth="1"/>
    <col min="7664" max="7664" width="10" customWidth="1"/>
    <col min="7665" max="7665" width="12.5703125" customWidth="1"/>
    <col min="7666" max="7666" width="11.140625" customWidth="1"/>
    <col min="7667" max="7667" width="12.28515625" customWidth="1"/>
    <col min="7668" max="7668" width="11.5703125" customWidth="1"/>
    <col min="7669" max="7669" width="10.28515625" customWidth="1"/>
    <col min="7670" max="7670" width="11.42578125" customWidth="1"/>
    <col min="7671" max="7671" width="12.140625" customWidth="1"/>
    <col min="7672" max="7672" width="12.28515625" customWidth="1"/>
    <col min="7673" max="7673" width="9.28515625" customWidth="1"/>
    <col min="7674" max="7674" width="10.7109375" customWidth="1"/>
    <col min="7675" max="7675" width="12.42578125" customWidth="1"/>
    <col min="7676" max="7676" width="10.42578125" bestFit="1" customWidth="1"/>
    <col min="7677" max="7677" width="11.5703125" bestFit="1" customWidth="1"/>
    <col min="7678" max="7678" width="13.42578125" bestFit="1" customWidth="1"/>
    <col min="7907" max="7907" width="37.28515625" customWidth="1"/>
    <col min="7908" max="7908" width="18.140625" customWidth="1"/>
    <col min="7909" max="7917" width="16.7109375" customWidth="1"/>
    <col min="7918" max="7918" width="11.28515625" customWidth="1"/>
    <col min="7919" max="7919" width="40.7109375" customWidth="1"/>
    <col min="7920" max="7920" width="10" customWidth="1"/>
    <col min="7921" max="7921" width="12.5703125" customWidth="1"/>
    <col min="7922" max="7922" width="11.140625" customWidth="1"/>
    <col min="7923" max="7923" width="12.28515625" customWidth="1"/>
    <col min="7924" max="7924" width="11.5703125" customWidth="1"/>
    <col min="7925" max="7925" width="10.28515625" customWidth="1"/>
    <col min="7926" max="7926" width="11.42578125" customWidth="1"/>
    <col min="7927" max="7927" width="12.140625" customWidth="1"/>
    <col min="7928" max="7928" width="12.28515625" customWidth="1"/>
    <col min="7929" max="7929" width="9.28515625" customWidth="1"/>
    <col min="7930" max="7930" width="10.7109375" customWidth="1"/>
    <col min="7931" max="7931" width="12.42578125" customWidth="1"/>
    <col min="7932" max="7932" width="10.42578125" bestFit="1" customWidth="1"/>
    <col min="7933" max="7933" width="11.5703125" bestFit="1" customWidth="1"/>
    <col min="7934" max="7934" width="13.42578125" bestFit="1" customWidth="1"/>
    <col min="8163" max="8163" width="37.28515625" customWidth="1"/>
    <col min="8164" max="8164" width="18.140625" customWidth="1"/>
    <col min="8165" max="8173" width="16.7109375" customWidth="1"/>
    <col min="8174" max="8174" width="11.28515625" customWidth="1"/>
    <col min="8175" max="8175" width="40.7109375" customWidth="1"/>
    <col min="8176" max="8176" width="10" customWidth="1"/>
    <col min="8177" max="8177" width="12.5703125" customWidth="1"/>
    <col min="8178" max="8178" width="11.140625" customWidth="1"/>
    <col min="8179" max="8179" width="12.28515625" customWidth="1"/>
    <col min="8180" max="8180" width="11.5703125" customWidth="1"/>
    <col min="8181" max="8181" width="10.28515625" customWidth="1"/>
    <col min="8182" max="8182" width="11.42578125" customWidth="1"/>
    <col min="8183" max="8183" width="12.140625" customWidth="1"/>
    <col min="8184" max="8184" width="12.28515625" customWidth="1"/>
    <col min="8185" max="8185" width="9.28515625" customWidth="1"/>
    <col min="8186" max="8186" width="10.7109375" customWidth="1"/>
    <col min="8187" max="8187" width="12.42578125" customWidth="1"/>
    <col min="8188" max="8188" width="10.42578125" bestFit="1" customWidth="1"/>
    <col min="8189" max="8189" width="11.5703125" bestFit="1" customWidth="1"/>
    <col min="8190" max="8190" width="13.42578125" bestFit="1" customWidth="1"/>
    <col min="8419" max="8419" width="37.28515625" customWidth="1"/>
    <col min="8420" max="8420" width="18.140625" customWidth="1"/>
    <col min="8421" max="8429" width="16.7109375" customWidth="1"/>
    <col min="8430" max="8430" width="11.28515625" customWidth="1"/>
    <col min="8431" max="8431" width="40.7109375" customWidth="1"/>
    <col min="8432" max="8432" width="10" customWidth="1"/>
    <col min="8433" max="8433" width="12.5703125" customWidth="1"/>
    <col min="8434" max="8434" width="11.140625" customWidth="1"/>
    <col min="8435" max="8435" width="12.28515625" customWidth="1"/>
    <col min="8436" max="8436" width="11.5703125" customWidth="1"/>
    <col min="8437" max="8437" width="10.28515625" customWidth="1"/>
    <col min="8438" max="8438" width="11.42578125" customWidth="1"/>
    <col min="8439" max="8439" width="12.140625" customWidth="1"/>
    <col min="8440" max="8440" width="12.28515625" customWidth="1"/>
    <col min="8441" max="8441" width="9.28515625" customWidth="1"/>
    <col min="8442" max="8442" width="10.7109375" customWidth="1"/>
    <col min="8443" max="8443" width="12.42578125" customWidth="1"/>
    <col min="8444" max="8444" width="10.42578125" bestFit="1" customWidth="1"/>
    <col min="8445" max="8445" width="11.5703125" bestFit="1" customWidth="1"/>
    <col min="8446" max="8446" width="13.42578125" bestFit="1" customWidth="1"/>
    <col min="8675" max="8675" width="37.28515625" customWidth="1"/>
    <col min="8676" max="8676" width="18.140625" customWidth="1"/>
    <col min="8677" max="8685" width="16.7109375" customWidth="1"/>
    <col min="8686" max="8686" width="11.28515625" customWidth="1"/>
    <col min="8687" max="8687" width="40.7109375" customWidth="1"/>
    <col min="8688" max="8688" width="10" customWidth="1"/>
    <col min="8689" max="8689" width="12.5703125" customWidth="1"/>
    <col min="8690" max="8690" width="11.140625" customWidth="1"/>
    <col min="8691" max="8691" width="12.28515625" customWidth="1"/>
    <col min="8692" max="8692" width="11.5703125" customWidth="1"/>
    <col min="8693" max="8693" width="10.28515625" customWidth="1"/>
    <col min="8694" max="8694" width="11.42578125" customWidth="1"/>
    <col min="8695" max="8695" width="12.140625" customWidth="1"/>
    <col min="8696" max="8696" width="12.28515625" customWidth="1"/>
    <col min="8697" max="8697" width="9.28515625" customWidth="1"/>
    <col min="8698" max="8698" width="10.7109375" customWidth="1"/>
    <col min="8699" max="8699" width="12.42578125" customWidth="1"/>
    <col min="8700" max="8700" width="10.42578125" bestFit="1" customWidth="1"/>
    <col min="8701" max="8701" width="11.5703125" bestFit="1" customWidth="1"/>
    <col min="8702" max="8702" width="13.42578125" bestFit="1" customWidth="1"/>
    <col min="8931" max="8931" width="37.28515625" customWidth="1"/>
    <col min="8932" max="8932" width="18.140625" customWidth="1"/>
    <col min="8933" max="8941" width="16.7109375" customWidth="1"/>
    <col min="8942" max="8942" width="11.28515625" customWidth="1"/>
    <col min="8943" max="8943" width="40.7109375" customWidth="1"/>
    <col min="8944" max="8944" width="10" customWidth="1"/>
    <col min="8945" max="8945" width="12.5703125" customWidth="1"/>
    <col min="8946" max="8946" width="11.140625" customWidth="1"/>
    <col min="8947" max="8947" width="12.28515625" customWidth="1"/>
    <col min="8948" max="8948" width="11.5703125" customWidth="1"/>
    <col min="8949" max="8949" width="10.28515625" customWidth="1"/>
    <col min="8950" max="8950" width="11.42578125" customWidth="1"/>
    <col min="8951" max="8951" width="12.140625" customWidth="1"/>
    <col min="8952" max="8952" width="12.28515625" customWidth="1"/>
    <col min="8953" max="8953" width="9.28515625" customWidth="1"/>
    <col min="8954" max="8954" width="10.7109375" customWidth="1"/>
    <col min="8955" max="8955" width="12.42578125" customWidth="1"/>
    <col min="8956" max="8956" width="10.42578125" bestFit="1" customWidth="1"/>
    <col min="8957" max="8957" width="11.5703125" bestFit="1" customWidth="1"/>
    <col min="8958" max="8958" width="13.42578125" bestFit="1" customWidth="1"/>
    <col min="9187" max="9187" width="37.28515625" customWidth="1"/>
    <col min="9188" max="9188" width="18.140625" customWidth="1"/>
    <col min="9189" max="9197" width="16.7109375" customWidth="1"/>
    <col min="9198" max="9198" width="11.28515625" customWidth="1"/>
    <col min="9199" max="9199" width="40.7109375" customWidth="1"/>
    <col min="9200" max="9200" width="10" customWidth="1"/>
    <col min="9201" max="9201" width="12.5703125" customWidth="1"/>
    <col min="9202" max="9202" width="11.140625" customWidth="1"/>
    <col min="9203" max="9203" width="12.28515625" customWidth="1"/>
    <col min="9204" max="9204" width="11.5703125" customWidth="1"/>
    <col min="9205" max="9205" width="10.28515625" customWidth="1"/>
    <col min="9206" max="9206" width="11.42578125" customWidth="1"/>
    <col min="9207" max="9207" width="12.140625" customWidth="1"/>
    <col min="9208" max="9208" width="12.28515625" customWidth="1"/>
    <col min="9209" max="9209" width="9.28515625" customWidth="1"/>
    <col min="9210" max="9210" width="10.7109375" customWidth="1"/>
    <col min="9211" max="9211" width="12.42578125" customWidth="1"/>
    <col min="9212" max="9212" width="10.42578125" bestFit="1" customWidth="1"/>
    <col min="9213" max="9213" width="11.5703125" bestFit="1" customWidth="1"/>
    <col min="9214" max="9214" width="13.42578125" bestFit="1" customWidth="1"/>
    <col min="9443" max="9443" width="37.28515625" customWidth="1"/>
    <col min="9444" max="9444" width="18.140625" customWidth="1"/>
    <col min="9445" max="9453" width="16.7109375" customWidth="1"/>
    <col min="9454" max="9454" width="11.28515625" customWidth="1"/>
    <col min="9455" max="9455" width="40.7109375" customWidth="1"/>
    <col min="9456" max="9456" width="10" customWidth="1"/>
    <col min="9457" max="9457" width="12.5703125" customWidth="1"/>
    <col min="9458" max="9458" width="11.140625" customWidth="1"/>
    <col min="9459" max="9459" width="12.28515625" customWidth="1"/>
    <col min="9460" max="9460" width="11.5703125" customWidth="1"/>
    <col min="9461" max="9461" width="10.28515625" customWidth="1"/>
    <col min="9462" max="9462" width="11.42578125" customWidth="1"/>
    <col min="9463" max="9463" width="12.140625" customWidth="1"/>
    <col min="9464" max="9464" width="12.28515625" customWidth="1"/>
    <col min="9465" max="9465" width="9.28515625" customWidth="1"/>
    <col min="9466" max="9466" width="10.7109375" customWidth="1"/>
    <col min="9467" max="9467" width="12.42578125" customWidth="1"/>
    <col min="9468" max="9468" width="10.42578125" bestFit="1" customWidth="1"/>
    <col min="9469" max="9469" width="11.5703125" bestFit="1" customWidth="1"/>
    <col min="9470" max="9470" width="13.42578125" bestFit="1" customWidth="1"/>
    <col min="9699" max="9699" width="37.28515625" customWidth="1"/>
    <col min="9700" max="9700" width="18.140625" customWidth="1"/>
    <col min="9701" max="9709" width="16.7109375" customWidth="1"/>
    <col min="9710" max="9710" width="11.28515625" customWidth="1"/>
    <col min="9711" max="9711" width="40.7109375" customWidth="1"/>
    <col min="9712" max="9712" width="10" customWidth="1"/>
    <col min="9713" max="9713" width="12.5703125" customWidth="1"/>
    <col min="9714" max="9714" width="11.140625" customWidth="1"/>
    <col min="9715" max="9715" width="12.28515625" customWidth="1"/>
    <col min="9716" max="9716" width="11.5703125" customWidth="1"/>
    <col min="9717" max="9717" width="10.28515625" customWidth="1"/>
    <col min="9718" max="9718" width="11.42578125" customWidth="1"/>
    <col min="9719" max="9719" width="12.140625" customWidth="1"/>
    <col min="9720" max="9720" width="12.28515625" customWidth="1"/>
    <col min="9721" max="9721" width="9.28515625" customWidth="1"/>
    <col min="9722" max="9722" width="10.7109375" customWidth="1"/>
    <col min="9723" max="9723" width="12.42578125" customWidth="1"/>
    <col min="9724" max="9724" width="10.42578125" bestFit="1" customWidth="1"/>
    <col min="9725" max="9725" width="11.5703125" bestFit="1" customWidth="1"/>
    <col min="9726" max="9726" width="13.42578125" bestFit="1" customWidth="1"/>
    <col min="9955" max="9955" width="37.28515625" customWidth="1"/>
    <col min="9956" max="9956" width="18.140625" customWidth="1"/>
    <col min="9957" max="9965" width="16.7109375" customWidth="1"/>
    <col min="9966" max="9966" width="11.28515625" customWidth="1"/>
    <col min="9967" max="9967" width="40.7109375" customWidth="1"/>
    <col min="9968" max="9968" width="10" customWidth="1"/>
    <col min="9969" max="9969" width="12.5703125" customWidth="1"/>
    <col min="9970" max="9970" width="11.140625" customWidth="1"/>
    <col min="9971" max="9971" width="12.28515625" customWidth="1"/>
    <col min="9972" max="9972" width="11.5703125" customWidth="1"/>
    <col min="9973" max="9973" width="10.28515625" customWidth="1"/>
    <col min="9974" max="9974" width="11.42578125" customWidth="1"/>
    <col min="9975" max="9975" width="12.140625" customWidth="1"/>
    <col min="9976" max="9976" width="12.28515625" customWidth="1"/>
    <col min="9977" max="9977" width="9.28515625" customWidth="1"/>
    <col min="9978" max="9978" width="10.7109375" customWidth="1"/>
    <col min="9979" max="9979" width="12.42578125" customWidth="1"/>
    <col min="9980" max="9980" width="10.42578125" bestFit="1" customWidth="1"/>
    <col min="9981" max="9981" width="11.5703125" bestFit="1" customWidth="1"/>
    <col min="9982" max="9982" width="13.42578125" bestFit="1" customWidth="1"/>
    <col min="10211" max="10211" width="37.28515625" customWidth="1"/>
    <col min="10212" max="10212" width="18.140625" customWidth="1"/>
    <col min="10213" max="10221" width="16.7109375" customWidth="1"/>
    <col min="10222" max="10222" width="11.28515625" customWidth="1"/>
    <col min="10223" max="10223" width="40.7109375" customWidth="1"/>
    <col min="10224" max="10224" width="10" customWidth="1"/>
    <col min="10225" max="10225" width="12.5703125" customWidth="1"/>
    <col min="10226" max="10226" width="11.140625" customWidth="1"/>
    <col min="10227" max="10227" width="12.28515625" customWidth="1"/>
    <col min="10228" max="10228" width="11.5703125" customWidth="1"/>
    <col min="10229" max="10229" width="10.28515625" customWidth="1"/>
    <col min="10230" max="10230" width="11.42578125" customWidth="1"/>
    <col min="10231" max="10231" width="12.140625" customWidth="1"/>
    <col min="10232" max="10232" width="12.28515625" customWidth="1"/>
    <col min="10233" max="10233" width="9.28515625" customWidth="1"/>
    <col min="10234" max="10234" width="10.7109375" customWidth="1"/>
    <col min="10235" max="10235" width="12.42578125" customWidth="1"/>
    <col min="10236" max="10236" width="10.42578125" bestFit="1" customWidth="1"/>
    <col min="10237" max="10237" width="11.5703125" bestFit="1" customWidth="1"/>
    <col min="10238" max="10238" width="13.42578125" bestFit="1" customWidth="1"/>
    <col min="10467" max="10467" width="37.28515625" customWidth="1"/>
    <col min="10468" max="10468" width="18.140625" customWidth="1"/>
    <col min="10469" max="10477" width="16.7109375" customWidth="1"/>
    <col min="10478" max="10478" width="11.28515625" customWidth="1"/>
    <col min="10479" max="10479" width="40.7109375" customWidth="1"/>
    <col min="10480" max="10480" width="10" customWidth="1"/>
    <col min="10481" max="10481" width="12.5703125" customWidth="1"/>
    <col min="10482" max="10482" width="11.140625" customWidth="1"/>
    <col min="10483" max="10483" width="12.28515625" customWidth="1"/>
    <col min="10484" max="10484" width="11.5703125" customWidth="1"/>
    <col min="10485" max="10485" width="10.28515625" customWidth="1"/>
    <col min="10486" max="10486" width="11.42578125" customWidth="1"/>
    <col min="10487" max="10487" width="12.140625" customWidth="1"/>
    <col min="10488" max="10488" width="12.28515625" customWidth="1"/>
    <col min="10489" max="10489" width="9.28515625" customWidth="1"/>
    <col min="10490" max="10490" width="10.7109375" customWidth="1"/>
    <col min="10491" max="10491" width="12.42578125" customWidth="1"/>
    <col min="10492" max="10492" width="10.42578125" bestFit="1" customWidth="1"/>
    <col min="10493" max="10493" width="11.5703125" bestFit="1" customWidth="1"/>
    <col min="10494" max="10494" width="13.42578125" bestFit="1" customWidth="1"/>
    <col min="10723" max="10723" width="37.28515625" customWidth="1"/>
    <col min="10724" max="10724" width="18.140625" customWidth="1"/>
    <col min="10725" max="10733" width="16.7109375" customWidth="1"/>
    <col min="10734" max="10734" width="11.28515625" customWidth="1"/>
    <col min="10735" max="10735" width="40.7109375" customWidth="1"/>
    <col min="10736" max="10736" width="10" customWidth="1"/>
    <col min="10737" max="10737" width="12.5703125" customWidth="1"/>
    <col min="10738" max="10738" width="11.140625" customWidth="1"/>
    <col min="10739" max="10739" width="12.28515625" customWidth="1"/>
    <col min="10740" max="10740" width="11.5703125" customWidth="1"/>
    <col min="10741" max="10741" width="10.28515625" customWidth="1"/>
    <col min="10742" max="10742" width="11.42578125" customWidth="1"/>
    <col min="10743" max="10743" width="12.140625" customWidth="1"/>
    <col min="10744" max="10744" width="12.28515625" customWidth="1"/>
    <col min="10745" max="10745" width="9.28515625" customWidth="1"/>
    <col min="10746" max="10746" width="10.7109375" customWidth="1"/>
    <col min="10747" max="10747" width="12.42578125" customWidth="1"/>
    <col min="10748" max="10748" width="10.42578125" bestFit="1" customWidth="1"/>
    <col min="10749" max="10749" width="11.5703125" bestFit="1" customWidth="1"/>
    <col min="10750" max="10750" width="13.42578125" bestFit="1" customWidth="1"/>
    <col min="10979" max="10979" width="37.28515625" customWidth="1"/>
    <col min="10980" max="10980" width="18.140625" customWidth="1"/>
    <col min="10981" max="10989" width="16.7109375" customWidth="1"/>
    <col min="10990" max="10990" width="11.28515625" customWidth="1"/>
    <col min="10991" max="10991" width="40.7109375" customWidth="1"/>
    <col min="10992" max="10992" width="10" customWidth="1"/>
    <col min="10993" max="10993" width="12.5703125" customWidth="1"/>
    <col min="10994" max="10994" width="11.140625" customWidth="1"/>
    <col min="10995" max="10995" width="12.28515625" customWidth="1"/>
    <col min="10996" max="10996" width="11.5703125" customWidth="1"/>
    <col min="10997" max="10997" width="10.28515625" customWidth="1"/>
    <col min="10998" max="10998" width="11.42578125" customWidth="1"/>
    <col min="10999" max="10999" width="12.140625" customWidth="1"/>
    <col min="11000" max="11000" width="12.28515625" customWidth="1"/>
    <col min="11001" max="11001" width="9.28515625" customWidth="1"/>
    <col min="11002" max="11002" width="10.7109375" customWidth="1"/>
    <col min="11003" max="11003" width="12.42578125" customWidth="1"/>
    <col min="11004" max="11004" width="10.42578125" bestFit="1" customWidth="1"/>
    <col min="11005" max="11005" width="11.5703125" bestFit="1" customWidth="1"/>
    <col min="11006" max="11006" width="13.42578125" bestFit="1" customWidth="1"/>
    <col min="11235" max="11235" width="37.28515625" customWidth="1"/>
    <col min="11236" max="11236" width="18.140625" customWidth="1"/>
    <col min="11237" max="11245" width="16.7109375" customWidth="1"/>
    <col min="11246" max="11246" width="11.28515625" customWidth="1"/>
    <col min="11247" max="11247" width="40.7109375" customWidth="1"/>
    <col min="11248" max="11248" width="10" customWidth="1"/>
    <col min="11249" max="11249" width="12.5703125" customWidth="1"/>
    <col min="11250" max="11250" width="11.140625" customWidth="1"/>
    <col min="11251" max="11251" width="12.28515625" customWidth="1"/>
    <col min="11252" max="11252" width="11.5703125" customWidth="1"/>
    <col min="11253" max="11253" width="10.28515625" customWidth="1"/>
    <col min="11254" max="11254" width="11.42578125" customWidth="1"/>
    <col min="11255" max="11255" width="12.140625" customWidth="1"/>
    <col min="11256" max="11256" width="12.28515625" customWidth="1"/>
    <col min="11257" max="11257" width="9.28515625" customWidth="1"/>
    <col min="11258" max="11258" width="10.7109375" customWidth="1"/>
    <col min="11259" max="11259" width="12.42578125" customWidth="1"/>
    <col min="11260" max="11260" width="10.42578125" bestFit="1" customWidth="1"/>
    <col min="11261" max="11261" width="11.5703125" bestFit="1" customWidth="1"/>
    <col min="11262" max="11262" width="13.42578125" bestFit="1" customWidth="1"/>
    <col min="11491" max="11491" width="37.28515625" customWidth="1"/>
    <col min="11492" max="11492" width="18.140625" customWidth="1"/>
    <col min="11493" max="11501" width="16.7109375" customWidth="1"/>
    <col min="11502" max="11502" width="11.28515625" customWidth="1"/>
    <col min="11503" max="11503" width="40.7109375" customWidth="1"/>
    <col min="11504" max="11504" width="10" customWidth="1"/>
    <col min="11505" max="11505" width="12.5703125" customWidth="1"/>
    <col min="11506" max="11506" width="11.140625" customWidth="1"/>
    <col min="11507" max="11507" width="12.28515625" customWidth="1"/>
    <col min="11508" max="11508" width="11.5703125" customWidth="1"/>
    <col min="11509" max="11509" width="10.28515625" customWidth="1"/>
    <col min="11510" max="11510" width="11.42578125" customWidth="1"/>
    <col min="11511" max="11511" width="12.140625" customWidth="1"/>
    <col min="11512" max="11512" width="12.28515625" customWidth="1"/>
    <col min="11513" max="11513" width="9.28515625" customWidth="1"/>
    <col min="11514" max="11514" width="10.7109375" customWidth="1"/>
    <col min="11515" max="11515" width="12.42578125" customWidth="1"/>
    <col min="11516" max="11516" width="10.42578125" bestFit="1" customWidth="1"/>
    <col min="11517" max="11517" width="11.5703125" bestFit="1" customWidth="1"/>
    <col min="11518" max="11518" width="13.42578125" bestFit="1" customWidth="1"/>
    <col min="11747" max="11747" width="37.28515625" customWidth="1"/>
    <col min="11748" max="11748" width="18.140625" customWidth="1"/>
    <col min="11749" max="11757" width="16.7109375" customWidth="1"/>
    <col min="11758" max="11758" width="11.28515625" customWidth="1"/>
    <col min="11759" max="11759" width="40.7109375" customWidth="1"/>
    <col min="11760" max="11760" width="10" customWidth="1"/>
    <col min="11761" max="11761" width="12.5703125" customWidth="1"/>
    <col min="11762" max="11762" width="11.140625" customWidth="1"/>
    <col min="11763" max="11763" width="12.28515625" customWidth="1"/>
    <col min="11764" max="11764" width="11.5703125" customWidth="1"/>
    <col min="11765" max="11765" width="10.28515625" customWidth="1"/>
    <col min="11766" max="11766" width="11.42578125" customWidth="1"/>
    <col min="11767" max="11767" width="12.140625" customWidth="1"/>
    <col min="11768" max="11768" width="12.28515625" customWidth="1"/>
    <col min="11769" max="11769" width="9.28515625" customWidth="1"/>
    <col min="11770" max="11770" width="10.7109375" customWidth="1"/>
    <col min="11771" max="11771" width="12.42578125" customWidth="1"/>
    <col min="11772" max="11772" width="10.42578125" bestFit="1" customWidth="1"/>
    <col min="11773" max="11773" width="11.5703125" bestFit="1" customWidth="1"/>
    <col min="11774" max="11774" width="13.42578125" bestFit="1" customWidth="1"/>
    <col min="12003" max="12003" width="37.28515625" customWidth="1"/>
    <col min="12004" max="12004" width="18.140625" customWidth="1"/>
    <col min="12005" max="12013" width="16.7109375" customWidth="1"/>
    <col min="12014" max="12014" width="11.28515625" customWidth="1"/>
    <col min="12015" max="12015" width="40.7109375" customWidth="1"/>
    <col min="12016" max="12016" width="10" customWidth="1"/>
    <col min="12017" max="12017" width="12.5703125" customWidth="1"/>
    <col min="12018" max="12018" width="11.140625" customWidth="1"/>
    <col min="12019" max="12019" width="12.28515625" customWidth="1"/>
    <col min="12020" max="12020" width="11.5703125" customWidth="1"/>
    <col min="12021" max="12021" width="10.28515625" customWidth="1"/>
    <col min="12022" max="12022" width="11.42578125" customWidth="1"/>
    <col min="12023" max="12023" width="12.140625" customWidth="1"/>
    <col min="12024" max="12024" width="12.28515625" customWidth="1"/>
    <col min="12025" max="12025" width="9.28515625" customWidth="1"/>
    <col min="12026" max="12026" width="10.7109375" customWidth="1"/>
    <col min="12027" max="12027" width="12.42578125" customWidth="1"/>
    <col min="12028" max="12028" width="10.42578125" bestFit="1" customWidth="1"/>
    <col min="12029" max="12029" width="11.5703125" bestFit="1" customWidth="1"/>
    <col min="12030" max="12030" width="13.42578125" bestFit="1" customWidth="1"/>
    <col min="12259" max="12259" width="37.28515625" customWidth="1"/>
    <col min="12260" max="12260" width="18.140625" customWidth="1"/>
    <col min="12261" max="12269" width="16.7109375" customWidth="1"/>
    <col min="12270" max="12270" width="11.28515625" customWidth="1"/>
    <col min="12271" max="12271" width="40.7109375" customWidth="1"/>
    <col min="12272" max="12272" width="10" customWidth="1"/>
    <col min="12273" max="12273" width="12.5703125" customWidth="1"/>
    <col min="12274" max="12274" width="11.140625" customWidth="1"/>
    <col min="12275" max="12275" width="12.28515625" customWidth="1"/>
    <col min="12276" max="12276" width="11.5703125" customWidth="1"/>
    <col min="12277" max="12277" width="10.28515625" customWidth="1"/>
    <col min="12278" max="12278" width="11.42578125" customWidth="1"/>
    <col min="12279" max="12279" width="12.140625" customWidth="1"/>
    <col min="12280" max="12280" width="12.28515625" customWidth="1"/>
    <col min="12281" max="12281" width="9.28515625" customWidth="1"/>
    <col min="12282" max="12282" width="10.7109375" customWidth="1"/>
    <col min="12283" max="12283" width="12.42578125" customWidth="1"/>
    <col min="12284" max="12284" width="10.42578125" bestFit="1" customWidth="1"/>
    <col min="12285" max="12285" width="11.5703125" bestFit="1" customWidth="1"/>
    <col min="12286" max="12286" width="13.42578125" bestFit="1" customWidth="1"/>
    <col min="12515" max="12515" width="37.28515625" customWidth="1"/>
    <col min="12516" max="12516" width="18.140625" customWidth="1"/>
    <col min="12517" max="12525" width="16.7109375" customWidth="1"/>
    <col min="12526" max="12526" width="11.28515625" customWidth="1"/>
    <col min="12527" max="12527" width="40.7109375" customWidth="1"/>
    <col min="12528" max="12528" width="10" customWidth="1"/>
    <col min="12529" max="12529" width="12.5703125" customWidth="1"/>
    <col min="12530" max="12530" width="11.140625" customWidth="1"/>
    <col min="12531" max="12531" width="12.28515625" customWidth="1"/>
    <col min="12532" max="12532" width="11.5703125" customWidth="1"/>
    <col min="12533" max="12533" width="10.28515625" customWidth="1"/>
    <col min="12534" max="12534" width="11.42578125" customWidth="1"/>
    <col min="12535" max="12535" width="12.140625" customWidth="1"/>
    <col min="12536" max="12536" width="12.28515625" customWidth="1"/>
    <col min="12537" max="12537" width="9.28515625" customWidth="1"/>
    <col min="12538" max="12538" width="10.7109375" customWidth="1"/>
    <col min="12539" max="12539" width="12.42578125" customWidth="1"/>
    <col min="12540" max="12540" width="10.42578125" bestFit="1" customWidth="1"/>
    <col min="12541" max="12541" width="11.5703125" bestFit="1" customWidth="1"/>
    <col min="12542" max="12542" width="13.42578125" bestFit="1" customWidth="1"/>
    <col min="12771" max="12771" width="37.28515625" customWidth="1"/>
    <col min="12772" max="12772" width="18.140625" customWidth="1"/>
    <col min="12773" max="12781" width="16.7109375" customWidth="1"/>
    <col min="12782" max="12782" width="11.28515625" customWidth="1"/>
    <col min="12783" max="12783" width="40.7109375" customWidth="1"/>
    <col min="12784" max="12784" width="10" customWidth="1"/>
    <col min="12785" max="12785" width="12.5703125" customWidth="1"/>
    <col min="12786" max="12786" width="11.140625" customWidth="1"/>
    <col min="12787" max="12787" width="12.28515625" customWidth="1"/>
    <col min="12788" max="12788" width="11.5703125" customWidth="1"/>
    <col min="12789" max="12789" width="10.28515625" customWidth="1"/>
    <col min="12790" max="12790" width="11.42578125" customWidth="1"/>
    <col min="12791" max="12791" width="12.140625" customWidth="1"/>
    <col min="12792" max="12792" width="12.28515625" customWidth="1"/>
    <col min="12793" max="12793" width="9.28515625" customWidth="1"/>
    <col min="12794" max="12794" width="10.7109375" customWidth="1"/>
    <col min="12795" max="12795" width="12.42578125" customWidth="1"/>
    <col min="12796" max="12796" width="10.42578125" bestFit="1" customWidth="1"/>
    <col min="12797" max="12797" width="11.5703125" bestFit="1" customWidth="1"/>
    <col min="12798" max="12798" width="13.42578125" bestFit="1" customWidth="1"/>
    <col min="13027" max="13027" width="37.28515625" customWidth="1"/>
    <col min="13028" max="13028" width="18.140625" customWidth="1"/>
    <col min="13029" max="13037" width="16.7109375" customWidth="1"/>
    <col min="13038" max="13038" width="11.28515625" customWidth="1"/>
    <col min="13039" max="13039" width="40.7109375" customWidth="1"/>
    <col min="13040" max="13040" width="10" customWidth="1"/>
    <col min="13041" max="13041" width="12.5703125" customWidth="1"/>
    <col min="13042" max="13042" width="11.140625" customWidth="1"/>
    <col min="13043" max="13043" width="12.28515625" customWidth="1"/>
    <col min="13044" max="13044" width="11.5703125" customWidth="1"/>
    <col min="13045" max="13045" width="10.28515625" customWidth="1"/>
    <col min="13046" max="13046" width="11.42578125" customWidth="1"/>
    <col min="13047" max="13047" width="12.140625" customWidth="1"/>
    <col min="13048" max="13048" width="12.28515625" customWidth="1"/>
    <col min="13049" max="13049" width="9.28515625" customWidth="1"/>
    <col min="13050" max="13050" width="10.7109375" customWidth="1"/>
    <col min="13051" max="13051" width="12.42578125" customWidth="1"/>
    <col min="13052" max="13052" width="10.42578125" bestFit="1" customWidth="1"/>
    <col min="13053" max="13053" width="11.5703125" bestFit="1" customWidth="1"/>
    <col min="13054" max="13054" width="13.42578125" bestFit="1" customWidth="1"/>
    <col min="13283" max="13283" width="37.28515625" customWidth="1"/>
    <col min="13284" max="13284" width="18.140625" customWidth="1"/>
    <col min="13285" max="13293" width="16.7109375" customWidth="1"/>
    <col min="13294" max="13294" width="11.28515625" customWidth="1"/>
    <col min="13295" max="13295" width="40.7109375" customWidth="1"/>
    <col min="13296" max="13296" width="10" customWidth="1"/>
    <col min="13297" max="13297" width="12.5703125" customWidth="1"/>
    <col min="13298" max="13298" width="11.140625" customWidth="1"/>
    <col min="13299" max="13299" width="12.28515625" customWidth="1"/>
    <col min="13300" max="13300" width="11.5703125" customWidth="1"/>
    <col min="13301" max="13301" width="10.28515625" customWidth="1"/>
    <col min="13302" max="13302" width="11.42578125" customWidth="1"/>
    <col min="13303" max="13303" width="12.140625" customWidth="1"/>
    <col min="13304" max="13304" width="12.28515625" customWidth="1"/>
    <col min="13305" max="13305" width="9.28515625" customWidth="1"/>
    <col min="13306" max="13306" width="10.7109375" customWidth="1"/>
    <col min="13307" max="13307" width="12.42578125" customWidth="1"/>
    <col min="13308" max="13308" width="10.42578125" bestFit="1" customWidth="1"/>
    <col min="13309" max="13309" width="11.5703125" bestFit="1" customWidth="1"/>
    <col min="13310" max="13310" width="13.42578125" bestFit="1" customWidth="1"/>
    <col min="13539" max="13539" width="37.28515625" customWidth="1"/>
    <col min="13540" max="13540" width="18.140625" customWidth="1"/>
    <col min="13541" max="13549" width="16.7109375" customWidth="1"/>
    <col min="13550" max="13550" width="11.28515625" customWidth="1"/>
    <col min="13551" max="13551" width="40.7109375" customWidth="1"/>
    <col min="13552" max="13552" width="10" customWidth="1"/>
    <col min="13553" max="13553" width="12.5703125" customWidth="1"/>
    <col min="13554" max="13554" width="11.140625" customWidth="1"/>
    <col min="13555" max="13555" width="12.28515625" customWidth="1"/>
    <col min="13556" max="13556" width="11.5703125" customWidth="1"/>
    <col min="13557" max="13557" width="10.28515625" customWidth="1"/>
    <col min="13558" max="13558" width="11.42578125" customWidth="1"/>
    <col min="13559" max="13559" width="12.140625" customWidth="1"/>
    <col min="13560" max="13560" width="12.28515625" customWidth="1"/>
    <col min="13561" max="13561" width="9.28515625" customWidth="1"/>
    <col min="13562" max="13562" width="10.7109375" customWidth="1"/>
    <col min="13563" max="13563" width="12.42578125" customWidth="1"/>
    <col min="13564" max="13564" width="10.42578125" bestFit="1" customWidth="1"/>
    <col min="13565" max="13565" width="11.5703125" bestFit="1" customWidth="1"/>
    <col min="13566" max="13566" width="13.42578125" bestFit="1" customWidth="1"/>
    <col min="13795" max="13795" width="37.28515625" customWidth="1"/>
    <col min="13796" max="13796" width="18.140625" customWidth="1"/>
    <col min="13797" max="13805" width="16.7109375" customWidth="1"/>
    <col min="13806" max="13806" width="11.28515625" customWidth="1"/>
    <col min="13807" max="13807" width="40.7109375" customWidth="1"/>
    <col min="13808" max="13808" width="10" customWidth="1"/>
    <col min="13809" max="13809" width="12.5703125" customWidth="1"/>
    <col min="13810" max="13810" width="11.140625" customWidth="1"/>
    <col min="13811" max="13811" width="12.28515625" customWidth="1"/>
    <col min="13812" max="13812" width="11.5703125" customWidth="1"/>
    <col min="13813" max="13813" width="10.28515625" customWidth="1"/>
    <col min="13814" max="13814" width="11.42578125" customWidth="1"/>
    <col min="13815" max="13815" width="12.140625" customWidth="1"/>
    <col min="13816" max="13816" width="12.28515625" customWidth="1"/>
    <col min="13817" max="13817" width="9.28515625" customWidth="1"/>
    <col min="13818" max="13818" width="10.7109375" customWidth="1"/>
    <col min="13819" max="13819" width="12.42578125" customWidth="1"/>
    <col min="13820" max="13820" width="10.42578125" bestFit="1" customWidth="1"/>
    <col min="13821" max="13821" width="11.5703125" bestFit="1" customWidth="1"/>
    <col min="13822" max="13822" width="13.42578125" bestFit="1" customWidth="1"/>
    <col min="14051" max="14051" width="37.28515625" customWidth="1"/>
    <col min="14052" max="14052" width="18.140625" customWidth="1"/>
    <col min="14053" max="14061" width="16.7109375" customWidth="1"/>
    <col min="14062" max="14062" width="11.28515625" customWidth="1"/>
    <col min="14063" max="14063" width="40.7109375" customWidth="1"/>
    <col min="14064" max="14064" width="10" customWidth="1"/>
    <col min="14065" max="14065" width="12.5703125" customWidth="1"/>
    <col min="14066" max="14066" width="11.140625" customWidth="1"/>
    <col min="14067" max="14067" width="12.28515625" customWidth="1"/>
    <col min="14068" max="14068" width="11.5703125" customWidth="1"/>
    <col min="14069" max="14069" width="10.28515625" customWidth="1"/>
    <col min="14070" max="14070" width="11.42578125" customWidth="1"/>
    <col min="14071" max="14071" width="12.140625" customWidth="1"/>
    <col min="14072" max="14072" width="12.28515625" customWidth="1"/>
    <col min="14073" max="14073" width="9.28515625" customWidth="1"/>
    <col min="14074" max="14074" width="10.7109375" customWidth="1"/>
    <col min="14075" max="14075" width="12.42578125" customWidth="1"/>
    <col min="14076" max="14076" width="10.42578125" bestFit="1" customWidth="1"/>
    <col min="14077" max="14077" width="11.5703125" bestFit="1" customWidth="1"/>
    <col min="14078" max="14078" width="13.42578125" bestFit="1" customWidth="1"/>
    <col min="14307" max="14307" width="37.28515625" customWidth="1"/>
    <col min="14308" max="14308" width="18.140625" customWidth="1"/>
    <col min="14309" max="14317" width="16.7109375" customWidth="1"/>
    <col min="14318" max="14318" width="11.28515625" customWidth="1"/>
    <col min="14319" max="14319" width="40.7109375" customWidth="1"/>
    <col min="14320" max="14320" width="10" customWidth="1"/>
    <col min="14321" max="14321" width="12.5703125" customWidth="1"/>
    <col min="14322" max="14322" width="11.140625" customWidth="1"/>
    <col min="14323" max="14323" width="12.28515625" customWidth="1"/>
    <col min="14324" max="14324" width="11.5703125" customWidth="1"/>
    <col min="14325" max="14325" width="10.28515625" customWidth="1"/>
    <col min="14326" max="14326" width="11.42578125" customWidth="1"/>
    <col min="14327" max="14327" width="12.140625" customWidth="1"/>
    <col min="14328" max="14328" width="12.28515625" customWidth="1"/>
    <col min="14329" max="14329" width="9.28515625" customWidth="1"/>
    <col min="14330" max="14330" width="10.7109375" customWidth="1"/>
    <col min="14331" max="14331" width="12.42578125" customWidth="1"/>
    <col min="14332" max="14332" width="10.42578125" bestFit="1" customWidth="1"/>
    <col min="14333" max="14333" width="11.5703125" bestFit="1" customWidth="1"/>
    <col min="14334" max="14334" width="13.42578125" bestFit="1" customWidth="1"/>
    <col min="14563" max="14563" width="37.28515625" customWidth="1"/>
    <col min="14564" max="14564" width="18.140625" customWidth="1"/>
    <col min="14565" max="14573" width="16.7109375" customWidth="1"/>
    <col min="14574" max="14574" width="11.28515625" customWidth="1"/>
    <col min="14575" max="14575" width="40.7109375" customWidth="1"/>
    <col min="14576" max="14576" width="10" customWidth="1"/>
    <col min="14577" max="14577" width="12.5703125" customWidth="1"/>
    <col min="14578" max="14578" width="11.140625" customWidth="1"/>
    <col min="14579" max="14579" width="12.28515625" customWidth="1"/>
    <col min="14580" max="14580" width="11.5703125" customWidth="1"/>
    <col min="14581" max="14581" width="10.28515625" customWidth="1"/>
    <col min="14582" max="14582" width="11.42578125" customWidth="1"/>
    <col min="14583" max="14583" width="12.140625" customWidth="1"/>
    <col min="14584" max="14584" width="12.28515625" customWidth="1"/>
    <col min="14585" max="14585" width="9.28515625" customWidth="1"/>
    <col min="14586" max="14586" width="10.7109375" customWidth="1"/>
    <col min="14587" max="14587" width="12.42578125" customWidth="1"/>
    <col min="14588" max="14588" width="10.42578125" bestFit="1" customWidth="1"/>
    <col min="14589" max="14589" width="11.5703125" bestFit="1" customWidth="1"/>
    <col min="14590" max="14590" width="13.42578125" bestFit="1" customWidth="1"/>
    <col min="14819" max="14819" width="37.28515625" customWidth="1"/>
    <col min="14820" max="14820" width="18.140625" customWidth="1"/>
    <col min="14821" max="14829" width="16.7109375" customWidth="1"/>
    <col min="14830" max="14830" width="11.28515625" customWidth="1"/>
    <col min="14831" max="14831" width="40.7109375" customWidth="1"/>
    <col min="14832" max="14832" width="10" customWidth="1"/>
    <col min="14833" max="14833" width="12.5703125" customWidth="1"/>
    <col min="14834" max="14834" width="11.140625" customWidth="1"/>
    <col min="14835" max="14835" width="12.28515625" customWidth="1"/>
    <col min="14836" max="14836" width="11.5703125" customWidth="1"/>
    <col min="14837" max="14837" width="10.28515625" customWidth="1"/>
    <col min="14838" max="14838" width="11.42578125" customWidth="1"/>
    <col min="14839" max="14839" width="12.140625" customWidth="1"/>
    <col min="14840" max="14840" width="12.28515625" customWidth="1"/>
    <col min="14841" max="14841" width="9.28515625" customWidth="1"/>
    <col min="14842" max="14842" width="10.7109375" customWidth="1"/>
    <col min="14843" max="14843" width="12.42578125" customWidth="1"/>
    <col min="14844" max="14844" width="10.42578125" bestFit="1" customWidth="1"/>
    <col min="14845" max="14845" width="11.5703125" bestFit="1" customWidth="1"/>
    <col min="14846" max="14846" width="13.42578125" bestFit="1" customWidth="1"/>
    <col min="15075" max="15075" width="37.28515625" customWidth="1"/>
    <col min="15076" max="15076" width="18.140625" customWidth="1"/>
    <col min="15077" max="15085" width="16.7109375" customWidth="1"/>
    <col min="15086" max="15086" width="11.28515625" customWidth="1"/>
    <col min="15087" max="15087" width="40.7109375" customWidth="1"/>
    <col min="15088" max="15088" width="10" customWidth="1"/>
    <col min="15089" max="15089" width="12.5703125" customWidth="1"/>
    <col min="15090" max="15090" width="11.140625" customWidth="1"/>
    <col min="15091" max="15091" width="12.28515625" customWidth="1"/>
    <col min="15092" max="15092" width="11.5703125" customWidth="1"/>
    <col min="15093" max="15093" width="10.28515625" customWidth="1"/>
    <col min="15094" max="15094" width="11.42578125" customWidth="1"/>
    <col min="15095" max="15095" width="12.140625" customWidth="1"/>
    <col min="15096" max="15096" width="12.28515625" customWidth="1"/>
    <col min="15097" max="15097" width="9.28515625" customWidth="1"/>
    <col min="15098" max="15098" width="10.7109375" customWidth="1"/>
    <col min="15099" max="15099" width="12.42578125" customWidth="1"/>
    <col min="15100" max="15100" width="10.42578125" bestFit="1" customWidth="1"/>
    <col min="15101" max="15101" width="11.5703125" bestFit="1" customWidth="1"/>
    <col min="15102" max="15102" width="13.42578125" bestFit="1" customWidth="1"/>
    <col min="15331" max="15331" width="37.28515625" customWidth="1"/>
    <col min="15332" max="15332" width="18.140625" customWidth="1"/>
    <col min="15333" max="15341" width="16.7109375" customWidth="1"/>
    <col min="15342" max="15342" width="11.28515625" customWidth="1"/>
    <col min="15343" max="15343" width="40.7109375" customWidth="1"/>
    <col min="15344" max="15344" width="10" customWidth="1"/>
    <col min="15345" max="15345" width="12.5703125" customWidth="1"/>
    <col min="15346" max="15346" width="11.140625" customWidth="1"/>
    <col min="15347" max="15347" width="12.28515625" customWidth="1"/>
    <col min="15348" max="15348" width="11.5703125" customWidth="1"/>
    <col min="15349" max="15349" width="10.28515625" customWidth="1"/>
    <col min="15350" max="15350" width="11.42578125" customWidth="1"/>
    <col min="15351" max="15351" width="12.140625" customWidth="1"/>
    <col min="15352" max="15352" width="12.28515625" customWidth="1"/>
    <col min="15353" max="15353" width="9.28515625" customWidth="1"/>
    <col min="15354" max="15354" width="10.7109375" customWidth="1"/>
    <col min="15355" max="15355" width="12.42578125" customWidth="1"/>
    <col min="15356" max="15356" width="10.42578125" bestFit="1" customWidth="1"/>
    <col min="15357" max="15357" width="11.5703125" bestFit="1" customWidth="1"/>
    <col min="15358" max="15358" width="13.42578125" bestFit="1" customWidth="1"/>
    <col min="15587" max="15587" width="37.28515625" customWidth="1"/>
    <col min="15588" max="15588" width="18.140625" customWidth="1"/>
    <col min="15589" max="15597" width="16.7109375" customWidth="1"/>
    <col min="15598" max="15598" width="11.28515625" customWidth="1"/>
    <col min="15599" max="15599" width="40.7109375" customWidth="1"/>
    <col min="15600" max="15600" width="10" customWidth="1"/>
    <col min="15601" max="15601" width="12.5703125" customWidth="1"/>
    <col min="15602" max="15602" width="11.140625" customWidth="1"/>
    <col min="15603" max="15603" width="12.28515625" customWidth="1"/>
    <col min="15604" max="15604" width="11.5703125" customWidth="1"/>
    <col min="15605" max="15605" width="10.28515625" customWidth="1"/>
    <col min="15606" max="15606" width="11.42578125" customWidth="1"/>
    <col min="15607" max="15607" width="12.140625" customWidth="1"/>
    <col min="15608" max="15608" width="12.28515625" customWidth="1"/>
    <col min="15609" max="15609" width="9.28515625" customWidth="1"/>
    <col min="15610" max="15610" width="10.7109375" customWidth="1"/>
    <col min="15611" max="15611" width="12.42578125" customWidth="1"/>
    <col min="15612" max="15612" width="10.42578125" bestFit="1" customWidth="1"/>
    <col min="15613" max="15613" width="11.5703125" bestFit="1" customWidth="1"/>
    <col min="15614" max="15614" width="13.42578125" bestFit="1" customWidth="1"/>
    <col min="15843" max="15843" width="37.28515625" customWidth="1"/>
    <col min="15844" max="15844" width="18.140625" customWidth="1"/>
    <col min="15845" max="15853" width="16.7109375" customWidth="1"/>
    <col min="15854" max="15854" width="11.28515625" customWidth="1"/>
    <col min="15855" max="15855" width="40.7109375" customWidth="1"/>
    <col min="15856" max="15856" width="10" customWidth="1"/>
    <col min="15857" max="15857" width="12.5703125" customWidth="1"/>
    <col min="15858" max="15858" width="11.140625" customWidth="1"/>
    <col min="15859" max="15859" width="12.28515625" customWidth="1"/>
    <col min="15860" max="15860" width="11.5703125" customWidth="1"/>
    <col min="15861" max="15861" width="10.28515625" customWidth="1"/>
    <col min="15862" max="15862" width="11.42578125" customWidth="1"/>
    <col min="15863" max="15863" width="12.140625" customWidth="1"/>
    <col min="15864" max="15864" width="12.28515625" customWidth="1"/>
    <col min="15865" max="15865" width="9.28515625" customWidth="1"/>
    <col min="15866" max="15866" width="10.7109375" customWidth="1"/>
    <col min="15867" max="15867" width="12.42578125" customWidth="1"/>
    <col min="15868" max="15868" width="10.42578125" bestFit="1" customWidth="1"/>
    <col min="15869" max="15869" width="11.5703125" bestFit="1" customWidth="1"/>
    <col min="15870" max="15870" width="13.42578125" bestFit="1" customWidth="1"/>
    <col min="16099" max="16099" width="37.28515625" customWidth="1"/>
    <col min="16100" max="16100" width="18.140625" customWidth="1"/>
    <col min="16101" max="16109" width="16.7109375" customWidth="1"/>
    <col min="16110" max="16110" width="11.28515625" customWidth="1"/>
    <col min="16111" max="16111" width="40.7109375" customWidth="1"/>
    <col min="16112" max="16112" width="10" customWidth="1"/>
    <col min="16113" max="16113" width="12.5703125" customWidth="1"/>
    <col min="16114" max="16114" width="11.140625" customWidth="1"/>
    <col min="16115" max="16115" width="12.28515625" customWidth="1"/>
    <col min="16116" max="16116" width="11.5703125" customWidth="1"/>
    <col min="16117" max="16117" width="10.28515625" customWidth="1"/>
    <col min="16118" max="16118" width="11.42578125" customWidth="1"/>
    <col min="16119" max="16119" width="12.140625" customWidth="1"/>
    <col min="16120" max="16120" width="12.28515625" customWidth="1"/>
    <col min="16121" max="16121" width="9.28515625" customWidth="1"/>
    <col min="16122" max="16122" width="10.7109375" customWidth="1"/>
    <col min="16123" max="16123" width="12.42578125" customWidth="1"/>
    <col min="16124" max="16124" width="10.42578125" bestFit="1" customWidth="1"/>
    <col min="16125" max="16125" width="11.5703125" bestFit="1" customWidth="1"/>
    <col min="16126" max="16126" width="13.42578125" bestFit="1" customWidth="1"/>
  </cols>
  <sheetData>
    <row r="1" spans="1:5">
      <c r="D1" s="39" t="s">
        <v>515</v>
      </c>
      <c r="E1" s="39"/>
    </row>
    <row r="2" spans="1:5">
      <c r="D2" s="40" t="s">
        <v>516</v>
      </c>
      <c r="E2" s="40"/>
    </row>
    <row r="3" spans="1:5" ht="47.25" customHeight="1">
      <c r="A3" s="495" t="s">
        <v>456</v>
      </c>
      <c r="B3" s="495"/>
      <c r="C3" s="495"/>
      <c r="D3" s="495"/>
    </row>
    <row r="4" spans="1:5" ht="15.75" customHeight="1">
      <c r="A4" s="496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496"/>
      <c r="C4" s="496"/>
      <c r="D4" s="496"/>
    </row>
    <row r="5" spans="1:5" ht="15.75">
      <c r="A5" s="81"/>
      <c r="B5" s="81"/>
      <c r="C5" s="81"/>
      <c r="D5" s="29"/>
    </row>
    <row r="6" spans="1:5" ht="24" customHeight="1">
      <c r="A6" s="497" t="str">
        <f>Свод!A4</f>
        <v>ГБУЗ РМ «Рузаевская центральная районная больница»</v>
      </c>
      <c r="B6" s="497"/>
      <c r="C6" s="497"/>
      <c r="D6" s="497"/>
    </row>
    <row r="7" spans="1:5" ht="18" customHeight="1">
      <c r="A7" s="498" t="s">
        <v>3</v>
      </c>
      <c r="B7" s="498"/>
      <c r="C7" s="498"/>
      <c r="D7" s="498"/>
    </row>
    <row r="8" spans="1:5" ht="18" customHeight="1"/>
    <row r="9" spans="1:5" ht="15.75" customHeight="1"/>
    <row r="10" spans="1:5" ht="26.25" customHeight="1">
      <c r="A10" s="196" t="s">
        <v>4</v>
      </c>
      <c r="B10" s="193" t="s">
        <v>5</v>
      </c>
      <c r="C10" s="193" t="s">
        <v>9</v>
      </c>
      <c r="D10" s="193" t="s">
        <v>1677</v>
      </c>
    </row>
    <row r="11" spans="1:5">
      <c r="A11" s="105">
        <v>1</v>
      </c>
      <c r="B11" s="106" t="s">
        <v>34</v>
      </c>
      <c r="C11" s="107"/>
      <c r="D11" s="107"/>
    </row>
    <row r="12" spans="1:5">
      <c r="A12" s="105">
        <v>2</v>
      </c>
      <c r="B12" s="106" t="s">
        <v>35</v>
      </c>
      <c r="C12" s="107"/>
      <c r="D12" s="107"/>
    </row>
    <row r="13" spans="1:5">
      <c r="A13" s="105">
        <f>A12+1</f>
        <v>3</v>
      </c>
      <c r="B13" s="106" t="s">
        <v>28</v>
      </c>
      <c r="C13" s="107">
        <v>3</v>
      </c>
      <c r="D13" s="107">
        <v>83</v>
      </c>
    </row>
    <row r="14" spans="1:5">
      <c r="A14" s="105">
        <f t="shared" ref="A14:A42" si="0">A13+1</f>
        <v>4</v>
      </c>
      <c r="B14" s="106" t="s">
        <v>17</v>
      </c>
      <c r="C14" s="107"/>
      <c r="D14" s="107"/>
    </row>
    <row r="15" spans="1:5">
      <c r="A15" s="105">
        <f t="shared" si="0"/>
        <v>5</v>
      </c>
      <c r="B15" s="106" t="s">
        <v>12</v>
      </c>
      <c r="C15" s="107"/>
      <c r="D15" s="107"/>
    </row>
    <row r="16" spans="1:5">
      <c r="A16" s="105">
        <f t="shared" si="0"/>
        <v>6</v>
      </c>
      <c r="B16" s="106" t="s">
        <v>16</v>
      </c>
      <c r="C16" s="107"/>
      <c r="D16" s="107"/>
    </row>
    <row r="17" spans="1:4">
      <c r="A17" s="105">
        <f t="shared" si="0"/>
        <v>7</v>
      </c>
      <c r="B17" s="106" t="s">
        <v>37</v>
      </c>
      <c r="C17" s="107"/>
      <c r="D17" s="107"/>
    </row>
    <row r="18" spans="1:4">
      <c r="A18" s="105">
        <f t="shared" si="0"/>
        <v>8</v>
      </c>
      <c r="B18" s="106" t="s">
        <v>32</v>
      </c>
      <c r="C18" s="107"/>
      <c r="D18" s="107"/>
    </row>
    <row r="19" spans="1:4">
      <c r="A19" s="105">
        <f t="shared" si="0"/>
        <v>9</v>
      </c>
      <c r="B19" s="106" t="s">
        <v>33</v>
      </c>
      <c r="C19" s="107"/>
      <c r="D19" s="107"/>
    </row>
    <row r="20" spans="1:4">
      <c r="A20" s="105">
        <f t="shared" si="0"/>
        <v>10</v>
      </c>
      <c r="B20" s="106" t="s">
        <v>10</v>
      </c>
      <c r="C20" s="107"/>
      <c r="D20" s="107"/>
    </row>
    <row r="21" spans="1:4">
      <c r="A21" s="105">
        <f t="shared" si="0"/>
        <v>11</v>
      </c>
      <c r="B21" s="106" t="s">
        <v>24</v>
      </c>
      <c r="C21" s="107"/>
      <c r="D21" s="107"/>
    </row>
    <row r="22" spans="1:4">
      <c r="A22" s="105">
        <f t="shared" si="0"/>
        <v>12</v>
      </c>
      <c r="B22" s="106" t="s">
        <v>36</v>
      </c>
      <c r="C22" s="107"/>
      <c r="D22" s="107"/>
    </row>
    <row r="23" spans="1:4">
      <c r="A23" s="105">
        <f t="shared" si="0"/>
        <v>13</v>
      </c>
      <c r="B23" s="106" t="s">
        <v>31</v>
      </c>
      <c r="C23" s="107">
        <v>28</v>
      </c>
      <c r="D23" s="107">
        <v>112</v>
      </c>
    </row>
    <row r="24" spans="1:4">
      <c r="A24" s="105">
        <f t="shared" si="0"/>
        <v>14</v>
      </c>
      <c r="B24" s="106" t="s">
        <v>21</v>
      </c>
      <c r="C24" s="107"/>
      <c r="D24" s="107"/>
    </row>
    <row r="25" spans="1:4">
      <c r="A25" s="105">
        <f t="shared" si="0"/>
        <v>15</v>
      </c>
      <c r="B25" s="106" t="s">
        <v>20</v>
      </c>
      <c r="C25" s="107"/>
      <c r="D25" s="107"/>
    </row>
    <row r="26" spans="1:4">
      <c r="A26" s="105">
        <f t="shared" si="0"/>
        <v>16</v>
      </c>
      <c r="B26" s="106" t="s">
        <v>15</v>
      </c>
      <c r="C26" s="107"/>
      <c r="D26" s="107"/>
    </row>
    <row r="27" spans="1:4">
      <c r="A27" s="105">
        <f t="shared" si="0"/>
        <v>17</v>
      </c>
      <c r="B27" s="106" t="s">
        <v>27</v>
      </c>
      <c r="C27" s="107"/>
      <c r="D27" s="107"/>
    </row>
    <row r="28" spans="1:4">
      <c r="A28" s="105">
        <f t="shared" si="0"/>
        <v>18</v>
      </c>
      <c r="B28" s="106" t="s">
        <v>29</v>
      </c>
      <c r="C28" s="107"/>
      <c r="D28" s="107"/>
    </row>
    <row r="29" spans="1:4">
      <c r="A29" s="105">
        <f t="shared" si="0"/>
        <v>19</v>
      </c>
      <c r="B29" s="106" t="s">
        <v>30</v>
      </c>
      <c r="C29" s="107"/>
      <c r="D29" s="107"/>
    </row>
    <row r="30" spans="1:4">
      <c r="A30" s="105">
        <f t="shared" si="0"/>
        <v>20</v>
      </c>
      <c r="B30" s="106" t="s">
        <v>18</v>
      </c>
      <c r="C30" s="107">
        <v>10</v>
      </c>
      <c r="D30" s="107">
        <v>300</v>
      </c>
    </row>
    <row r="31" spans="1:4">
      <c r="A31" s="105">
        <f t="shared" si="0"/>
        <v>21</v>
      </c>
      <c r="B31" s="106" t="s">
        <v>13</v>
      </c>
      <c r="C31" s="107"/>
      <c r="D31" s="107"/>
    </row>
    <row r="32" spans="1:4">
      <c r="A32" s="105">
        <f t="shared" si="0"/>
        <v>22</v>
      </c>
      <c r="B32" s="106" t="s">
        <v>11</v>
      </c>
      <c r="C32" s="107"/>
      <c r="D32" s="107"/>
    </row>
    <row r="33" spans="1:4">
      <c r="A33" s="105">
        <f t="shared" si="0"/>
        <v>23</v>
      </c>
      <c r="B33" s="106" t="s">
        <v>25</v>
      </c>
      <c r="C33" s="107"/>
      <c r="D33" s="107"/>
    </row>
    <row r="34" spans="1:4">
      <c r="A34" s="105">
        <f t="shared" si="0"/>
        <v>24</v>
      </c>
      <c r="B34" s="106" t="s">
        <v>26</v>
      </c>
      <c r="C34" s="107"/>
      <c r="D34" s="107"/>
    </row>
    <row r="35" spans="1:4">
      <c r="A35" s="105">
        <f t="shared" si="0"/>
        <v>25</v>
      </c>
      <c r="B35" s="106" t="s">
        <v>19</v>
      </c>
      <c r="C35" s="107">
        <v>50</v>
      </c>
      <c r="D35" s="107">
        <v>1174</v>
      </c>
    </row>
    <row r="36" spans="1:4">
      <c r="A36" s="105">
        <f t="shared" si="0"/>
        <v>26</v>
      </c>
      <c r="B36" s="106" t="s">
        <v>287</v>
      </c>
      <c r="C36" s="107"/>
      <c r="D36" s="107"/>
    </row>
    <row r="37" spans="1:4">
      <c r="A37" s="105">
        <f t="shared" si="0"/>
        <v>27</v>
      </c>
      <c r="B37" s="106" t="s">
        <v>1249</v>
      </c>
      <c r="C37" s="107"/>
      <c r="D37" s="107"/>
    </row>
    <row r="38" spans="1:4">
      <c r="A38" s="105">
        <f t="shared" si="0"/>
        <v>28</v>
      </c>
      <c r="B38" s="106" t="s">
        <v>22</v>
      </c>
      <c r="C38" s="107"/>
      <c r="D38" s="107"/>
    </row>
    <row r="39" spans="1:4">
      <c r="A39" s="105">
        <f t="shared" si="0"/>
        <v>29</v>
      </c>
      <c r="B39" s="106" t="s">
        <v>281</v>
      </c>
      <c r="C39" s="107"/>
      <c r="D39" s="107"/>
    </row>
    <row r="40" spans="1:4" ht="15.75" customHeight="1">
      <c r="A40" s="105">
        <f t="shared" si="0"/>
        <v>30</v>
      </c>
      <c r="B40" s="106" t="s">
        <v>1250</v>
      </c>
      <c r="C40" s="107">
        <v>3</v>
      </c>
      <c r="D40" s="107">
        <v>434</v>
      </c>
    </row>
    <row r="41" spans="1:4">
      <c r="A41" s="105">
        <f t="shared" si="0"/>
        <v>31</v>
      </c>
      <c r="B41" s="106" t="s">
        <v>23</v>
      </c>
      <c r="C41" s="107"/>
      <c r="D41" s="107"/>
    </row>
    <row r="42" spans="1:4">
      <c r="A42" s="105">
        <f t="shared" si="0"/>
        <v>32</v>
      </c>
      <c r="B42" s="106" t="s">
        <v>14</v>
      </c>
      <c r="C42" s="107"/>
      <c r="D42" s="107"/>
    </row>
    <row r="43" spans="1:4" ht="15.75" customHeight="1">
      <c r="A43" s="465" t="s">
        <v>39</v>
      </c>
      <c r="B43" s="465"/>
      <c r="C43" s="110">
        <v>94</v>
      </c>
      <c r="D43" s="110">
        <v>2103</v>
      </c>
    </row>
    <row r="44" spans="1:4" ht="15.75" customHeight="1">
      <c r="A44" s="3"/>
      <c r="B44" s="5"/>
      <c r="C44" s="5"/>
      <c r="D44" s="32"/>
    </row>
    <row r="45" spans="1:4" ht="15.75" customHeight="1">
      <c r="A45" s="201" t="s">
        <v>1575</v>
      </c>
      <c r="B45" s="5" t="s">
        <v>1576</v>
      </c>
      <c r="C45" s="5"/>
      <c r="D45" s="32"/>
    </row>
    <row r="46" spans="1:4" ht="15.75" customHeight="1">
      <c r="A46" s="3"/>
      <c r="B46" s="5"/>
      <c r="C46" s="5"/>
      <c r="D46" s="32"/>
    </row>
    <row r="47" spans="1:4" ht="15.75" customHeight="1">
      <c r="A47" s="32"/>
      <c r="B47" s="32"/>
      <c r="C47" s="32"/>
      <c r="D47" s="32"/>
    </row>
    <row r="48" spans="1:4" ht="15.75" customHeight="1">
      <c r="A48" s="32"/>
      <c r="B48" s="32"/>
      <c r="C48" s="32"/>
      <c r="D48" s="32"/>
    </row>
    <row r="49" spans="1:4" ht="15.75" customHeight="1">
      <c r="A49" s="32"/>
      <c r="B49" s="32"/>
      <c r="C49" s="32"/>
      <c r="D49" s="32"/>
    </row>
    <row r="50" spans="1:4" ht="15.75" customHeight="1">
      <c r="A50" s="32"/>
      <c r="B50" s="32"/>
      <c r="C50" s="32"/>
      <c r="D50" s="32"/>
    </row>
    <row r="51" spans="1:4" ht="15.75" customHeight="1">
      <c r="A51" s="32"/>
      <c r="B51" s="32"/>
      <c r="C51" s="32"/>
      <c r="D51" s="32"/>
    </row>
    <row r="52" spans="1:4" ht="15.75" customHeight="1">
      <c r="A52" s="32"/>
      <c r="B52" s="32"/>
      <c r="C52" s="32"/>
      <c r="D52" s="32"/>
    </row>
    <row r="53" spans="1:4" ht="15.75" customHeight="1">
      <c r="A53" s="32"/>
      <c r="B53" s="32"/>
      <c r="C53" s="32"/>
      <c r="D53" s="32"/>
    </row>
    <row r="54" spans="1:4" ht="15.75" customHeight="1">
      <c r="A54" s="32"/>
      <c r="B54" s="32"/>
      <c r="C54" s="32"/>
      <c r="D54" s="32"/>
    </row>
    <row r="55" spans="1:4" ht="15.75" customHeight="1">
      <c r="A55" s="32"/>
      <c r="B55" s="32"/>
      <c r="C55" s="32"/>
      <c r="D55" s="32"/>
    </row>
    <row r="56" spans="1:4">
      <c r="A56" s="32"/>
      <c r="B56" s="32"/>
      <c r="C56" s="32"/>
      <c r="D56" s="32"/>
    </row>
    <row r="57" spans="1:4">
      <c r="A57" s="32"/>
      <c r="B57" s="32"/>
      <c r="C57" s="32"/>
      <c r="D57" s="32"/>
    </row>
    <row r="58" spans="1:4" ht="15.75" customHeight="1">
      <c r="A58" s="32"/>
      <c r="B58" s="32"/>
      <c r="C58" s="32"/>
      <c r="D58" s="32"/>
    </row>
    <row r="59" spans="1:4" ht="15.75" customHeight="1">
      <c r="A59" s="32"/>
      <c r="B59" s="32"/>
      <c r="C59" s="32"/>
      <c r="D59" s="32"/>
    </row>
    <row r="60" spans="1:4" ht="15.75" customHeight="1">
      <c r="A60" s="32"/>
      <c r="B60" s="32"/>
      <c r="C60" s="32"/>
      <c r="D60" s="32"/>
    </row>
    <row r="61" spans="1:4" ht="15.75" customHeight="1">
      <c r="A61" s="32"/>
      <c r="B61" s="32"/>
      <c r="C61" s="32"/>
      <c r="D61" s="32"/>
    </row>
    <row r="62" spans="1:4" ht="15.75" customHeight="1">
      <c r="A62" s="32"/>
      <c r="B62" s="32"/>
      <c r="C62" s="32"/>
      <c r="D62" s="32"/>
    </row>
    <row r="63" spans="1:4">
      <c r="A63" s="32"/>
      <c r="B63" s="32"/>
      <c r="C63" s="32"/>
      <c r="D63" s="32"/>
    </row>
    <row r="64" spans="1:4">
      <c r="A64" s="32"/>
      <c r="B64" s="32"/>
      <c r="C64" s="32"/>
      <c r="D64" s="32"/>
    </row>
    <row r="65" spans="1:4" ht="15.75" customHeight="1">
      <c r="A65" s="32"/>
      <c r="B65" s="32"/>
      <c r="C65" s="32"/>
      <c r="D65" s="32"/>
    </row>
    <row r="66" spans="1:4" ht="15.75" customHeight="1">
      <c r="A66" s="32"/>
      <c r="B66" s="32"/>
      <c r="C66" s="32"/>
      <c r="D66" s="32"/>
    </row>
    <row r="67" spans="1:4">
      <c r="A67" s="32"/>
      <c r="B67" s="32"/>
      <c r="C67" s="32"/>
      <c r="D67" s="32"/>
    </row>
    <row r="68" spans="1:4">
      <c r="A68" s="32"/>
      <c r="B68" s="32"/>
      <c r="C68" s="32"/>
      <c r="D68" s="32"/>
    </row>
    <row r="69" spans="1:4" ht="15.75" customHeight="1">
      <c r="A69" s="32"/>
      <c r="B69" s="32"/>
      <c r="C69" s="32"/>
      <c r="D69" s="32"/>
    </row>
    <row r="70" spans="1:4" ht="15.75" customHeight="1">
      <c r="A70" s="32"/>
      <c r="B70" s="32"/>
      <c r="C70" s="32"/>
      <c r="D70" s="32"/>
    </row>
    <row r="71" spans="1:4" ht="15.75" customHeight="1">
      <c r="A71" s="32"/>
      <c r="B71" s="32"/>
      <c r="C71" s="32"/>
      <c r="D71" s="32"/>
    </row>
    <row r="72" spans="1:4">
      <c r="A72" s="32"/>
      <c r="B72" s="32"/>
      <c r="C72" s="32"/>
      <c r="D72" s="32"/>
    </row>
    <row r="73" spans="1:4" ht="15.75" customHeight="1">
      <c r="A73" s="32"/>
      <c r="B73" s="32"/>
      <c r="C73" s="32"/>
      <c r="D73" s="32"/>
    </row>
    <row r="74" spans="1:4" ht="15.75" customHeight="1">
      <c r="A74" s="32"/>
      <c r="B74" s="32"/>
      <c r="C74" s="32"/>
      <c r="D74" s="32"/>
    </row>
    <row r="75" spans="1:4" ht="15.75" customHeight="1">
      <c r="A75" s="32"/>
      <c r="B75" s="32"/>
      <c r="C75" s="32"/>
      <c r="D75" s="32"/>
    </row>
    <row r="76" spans="1:4">
      <c r="A76" s="32"/>
      <c r="B76" s="32"/>
      <c r="C76" s="32"/>
      <c r="D76" s="32"/>
    </row>
    <row r="77" spans="1:4" ht="15.75" customHeight="1">
      <c r="A77" s="33"/>
      <c r="B77" s="33"/>
      <c r="C77" s="33"/>
      <c r="D77" s="33"/>
    </row>
    <row r="78" spans="1:4" ht="15.75" customHeight="1">
      <c r="A78" s="32"/>
      <c r="B78" s="32"/>
      <c r="C78" s="32"/>
      <c r="D78" s="32"/>
    </row>
    <row r="79" spans="1:4" ht="15.75" customHeight="1">
      <c r="A79" s="32"/>
      <c r="B79" s="32"/>
      <c r="C79" s="32"/>
      <c r="D79" s="32"/>
    </row>
    <row r="80" spans="1:4" ht="15.75" customHeight="1">
      <c r="A80" s="32"/>
      <c r="B80" s="32"/>
      <c r="C80" s="32"/>
      <c r="D80" s="32"/>
    </row>
    <row r="81" spans="1:4" ht="15.75" customHeight="1">
      <c r="A81" s="32"/>
      <c r="B81" s="32"/>
      <c r="C81" s="32"/>
      <c r="D81" s="32"/>
    </row>
    <row r="82" spans="1:4" ht="15.75" customHeight="1">
      <c r="A82" s="32"/>
      <c r="B82" s="32"/>
      <c r="C82" s="32"/>
      <c r="D82" s="32"/>
    </row>
    <row r="83" spans="1:4" ht="15.75" customHeight="1">
      <c r="A83" s="32"/>
      <c r="B83" s="32"/>
      <c r="C83" s="32"/>
      <c r="D83" s="32"/>
    </row>
    <row r="84" spans="1:4" ht="15.75" customHeight="1">
      <c r="A84" s="32"/>
      <c r="B84" s="32"/>
      <c r="C84" s="32"/>
      <c r="D84" s="32"/>
    </row>
    <row r="85" spans="1:4" ht="15.75" customHeight="1">
      <c r="A85" s="32"/>
      <c r="B85" s="32"/>
      <c r="C85" s="32"/>
      <c r="D85" s="32"/>
    </row>
    <row r="86" spans="1:4" ht="15.75" customHeight="1">
      <c r="A86" s="32"/>
      <c r="B86" s="32"/>
      <c r="C86" s="32"/>
      <c r="D86" s="32"/>
    </row>
    <row r="87" spans="1:4" ht="15.75" customHeight="1">
      <c r="A87" s="32"/>
      <c r="B87" s="32"/>
      <c r="C87" s="32"/>
      <c r="D87" s="32"/>
    </row>
    <row r="88" spans="1:4" ht="15.75" customHeight="1">
      <c r="A88" s="32"/>
      <c r="B88" s="32"/>
      <c r="C88" s="32"/>
      <c r="D88" s="32"/>
    </row>
    <row r="89" spans="1:4" ht="15.75" customHeight="1">
      <c r="A89" s="32"/>
      <c r="B89" s="32"/>
      <c r="C89" s="32"/>
      <c r="D89" s="32"/>
    </row>
    <row r="90" spans="1:4" ht="15.75" customHeight="1">
      <c r="A90" s="32"/>
      <c r="B90" s="32"/>
      <c r="C90" s="32"/>
      <c r="D90" s="32"/>
    </row>
    <row r="91" spans="1:4" ht="15.75" customHeight="1">
      <c r="A91" s="32"/>
      <c r="B91" s="32"/>
      <c r="C91" s="32"/>
      <c r="D91" s="32"/>
    </row>
    <row r="92" spans="1:4" ht="15.75" customHeight="1">
      <c r="A92" s="32"/>
      <c r="B92" s="32"/>
      <c r="C92" s="32"/>
      <c r="D92" s="32"/>
    </row>
    <row r="93" spans="1:4" ht="15.75" customHeight="1">
      <c r="A93" s="32"/>
      <c r="B93" s="32"/>
      <c r="C93" s="32"/>
      <c r="D93" s="32"/>
    </row>
    <row r="94" spans="1:4" ht="15.75" customHeight="1">
      <c r="A94" s="32"/>
      <c r="B94" s="32"/>
      <c r="C94" s="32"/>
      <c r="D94" s="32"/>
    </row>
    <row r="95" spans="1:4" ht="15.75" customHeight="1">
      <c r="A95" s="32"/>
      <c r="B95" s="32"/>
      <c r="C95" s="32"/>
      <c r="D95" s="32"/>
    </row>
    <row r="96" spans="1:4" ht="15.75" customHeight="1">
      <c r="A96" s="32"/>
      <c r="B96" s="32"/>
      <c r="C96" s="32"/>
      <c r="D96" s="32"/>
    </row>
    <row r="97" spans="1:4" ht="15.75" customHeight="1">
      <c r="A97" s="32"/>
      <c r="B97" s="32"/>
      <c r="C97" s="32"/>
      <c r="D97" s="32"/>
    </row>
    <row r="98" spans="1:4" ht="15.75" customHeight="1">
      <c r="A98" s="32"/>
      <c r="B98" s="32"/>
      <c r="C98" s="32"/>
      <c r="D98" s="32"/>
    </row>
    <row r="99" spans="1:4" ht="15.75" customHeight="1">
      <c r="A99" s="32"/>
      <c r="B99" s="32"/>
      <c r="C99" s="32"/>
      <c r="D99" s="32"/>
    </row>
    <row r="100" spans="1:4" ht="15.75" customHeight="1">
      <c r="A100" s="32"/>
      <c r="B100" s="32"/>
      <c r="C100" s="32"/>
      <c r="D100" s="32"/>
    </row>
    <row r="101" spans="1:4" ht="15.75" customHeight="1">
      <c r="A101" s="32"/>
      <c r="B101" s="32"/>
      <c r="C101" s="32"/>
      <c r="D101" s="32"/>
    </row>
    <row r="102" spans="1:4" ht="15.75" customHeight="1">
      <c r="A102" s="32"/>
      <c r="B102" s="32"/>
      <c r="C102" s="32"/>
      <c r="D102" s="32"/>
    </row>
    <row r="103" spans="1:4" ht="15.75" customHeight="1">
      <c r="A103" s="32"/>
      <c r="B103" s="32"/>
      <c r="C103" s="32"/>
      <c r="D103" s="32"/>
    </row>
    <row r="104" spans="1:4" ht="15.75" customHeight="1">
      <c r="A104" s="32"/>
      <c r="B104" s="32"/>
      <c r="C104" s="32"/>
      <c r="D104" s="32"/>
    </row>
    <row r="105" spans="1:4" ht="15.75" customHeight="1">
      <c r="A105" s="32"/>
      <c r="B105" s="32"/>
      <c r="C105" s="32"/>
      <c r="D105" s="32"/>
    </row>
    <row r="106" spans="1:4" ht="15.75" customHeight="1">
      <c r="A106" s="32"/>
      <c r="B106" s="32"/>
      <c r="C106" s="32"/>
      <c r="D106" s="32"/>
    </row>
    <row r="107" spans="1:4" ht="15.75" customHeight="1">
      <c r="A107" s="32"/>
      <c r="B107" s="32"/>
      <c r="C107" s="32"/>
      <c r="D107" s="32"/>
    </row>
    <row r="108" spans="1:4" ht="15.75" customHeight="1">
      <c r="A108" s="32"/>
      <c r="B108" s="32"/>
      <c r="C108" s="32"/>
      <c r="D108" s="32"/>
    </row>
    <row r="109" spans="1:4" ht="15.75" customHeight="1">
      <c r="A109" s="32"/>
      <c r="B109" s="32"/>
      <c r="C109" s="32"/>
      <c r="D109" s="32"/>
    </row>
    <row r="110" spans="1:4" ht="15.75" customHeight="1">
      <c r="A110" s="32"/>
      <c r="B110" s="32"/>
      <c r="C110" s="32"/>
      <c r="D110" s="32"/>
    </row>
    <row r="111" spans="1:4" ht="15.75" customHeight="1">
      <c r="A111" s="32"/>
      <c r="B111" s="32"/>
      <c r="C111" s="32"/>
      <c r="D111" s="32"/>
    </row>
    <row r="112" spans="1:4" ht="15.75" customHeight="1">
      <c r="A112" s="32"/>
      <c r="B112" s="32"/>
      <c r="C112" s="32"/>
      <c r="D112" s="32"/>
    </row>
    <row r="113" spans="1:4" ht="15.75" customHeight="1">
      <c r="A113" s="32"/>
      <c r="B113" s="32"/>
      <c r="C113" s="32"/>
      <c r="D113" s="32"/>
    </row>
    <row r="114" spans="1:4" ht="15.75" customHeight="1">
      <c r="A114" s="32"/>
      <c r="B114" s="32"/>
      <c r="C114" s="32"/>
      <c r="D114" s="32"/>
    </row>
    <row r="115" spans="1:4" ht="15.75" customHeight="1">
      <c r="A115" s="32"/>
      <c r="B115" s="32"/>
      <c r="C115" s="32"/>
      <c r="D115" s="32"/>
    </row>
    <row r="116" spans="1:4" ht="15.75" customHeight="1">
      <c r="A116" s="32"/>
      <c r="B116" s="32"/>
      <c r="C116" s="32"/>
      <c r="D116" s="32"/>
    </row>
    <row r="117" spans="1:4" ht="15.75" customHeight="1">
      <c r="A117" s="32"/>
      <c r="B117" s="32"/>
      <c r="C117" s="32"/>
      <c r="D117" s="32"/>
    </row>
    <row r="118" spans="1:4" ht="15.75" customHeight="1">
      <c r="A118" s="32"/>
      <c r="B118" s="32"/>
      <c r="C118" s="32"/>
      <c r="D118" s="32"/>
    </row>
    <row r="119" spans="1:4" ht="15.75" customHeight="1">
      <c r="A119" s="32"/>
      <c r="B119" s="32"/>
      <c r="C119" s="32"/>
      <c r="D119" s="32"/>
    </row>
    <row r="120" spans="1:4" ht="15.75" customHeight="1">
      <c r="A120" s="32"/>
      <c r="B120" s="32"/>
      <c r="C120" s="32"/>
      <c r="D120" s="32"/>
    </row>
    <row r="121" spans="1:4" ht="15.75" customHeight="1">
      <c r="A121" s="32"/>
      <c r="B121" s="32"/>
      <c r="C121" s="32"/>
      <c r="D121" s="32"/>
    </row>
    <row r="122" spans="1:4" ht="15.75" customHeight="1">
      <c r="A122" s="32"/>
      <c r="B122" s="32"/>
      <c r="C122" s="32"/>
      <c r="D122" s="32"/>
    </row>
    <row r="123" spans="1:4" ht="15.75" customHeight="1">
      <c r="A123" s="32"/>
      <c r="B123" s="32"/>
      <c r="C123" s="32"/>
      <c r="D123" s="32"/>
    </row>
    <row r="124" spans="1:4" ht="15.75" customHeight="1">
      <c r="A124" s="32"/>
      <c r="B124" s="32"/>
      <c r="C124" s="32"/>
      <c r="D124" s="32"/>
    </row>
    <row r="125" spans="1:4" ht="15.75" customHeight="1">
      <c r="A125" s="32"/>
      <c r="B125" s="32"/>
      <c r="C125" s="32"/>
      <c r="D125" s="32"/>
    </row>
    <row r="126" spans="1:4" ht="15.75" customHeight="1">
      <c r="A126" s="32"/>
      <c r="B126" s="32"/>
      <c r="C126" s="32"/>
      <c r="D126" s="32"/>
    </row>
    <row r="127" spans="1:4" ht="15.75" customHeight="1">
      <c r="A127" s="32"/>
      <c r="B127" s="32"/>
      <c r="C127" s="32"/>
      <c r="D127" s="32"/>
    </row>
    <row r="128" spans="1:4" ht="15.75" customHeight="1">
      <c r="A128" s="32"/>
      <c r="B128" s="32"/>
      <c r="C128" s="32"/>
      <c r="D128" s="32"/>
    </row>
    <row r="129" spans="1:4" ht="15.75" customHeight="1">
      <c r="A129" s="32"/>
      <c r="B129" s="32"/>
      <c r="C129" s="32"/>
      <c r="D129" s="32"/>
    </row>
    <row r="130" spans="1:4" ht="15.75" customHeight="1">
      <c r="A130" s="32"/>
      <c r="B130" s="32"/>
      <c r="C130" s="32"/>
      <c r="D130" s="32"/>
    </row>
    <row r="131" spans="1:4" ht="15.75" customHeight="1">
      <c r="A131" s="32"/>
      <c r="B131" s="32"/>
      <c r="C131" s="32"/>
      <c r="D131" s="32"/>
    </row>
    <row r="132" spans="1:4">
      <c r="A132" s="32"/>
      <c r="B132" s="32"/>
      <c r="C132" s="32"/>
      <c r="D132" s="32"/>
    </row>
    <row r="133" spans="1:4">
      <c r="A133" s="32"/>
      <c r="B133" s="32"/>
      <c r="C133" s="32"/>
      <c r="D133" s="32"/>
    </row>
    <row r="134" spans="1:4">
      <c r="A134" s="32"/>
      <c r="B134" s="32"/>
      <c r="C134" s="32"/>
      <c r="D134" s="32"/>
    </row>
    <row r="135" spans="1:4" ht="24.75" customHeight="1">
      <c r="A135" s="32"/>
      <c r="B135" s="32"/>
      <c r="C135" s="32"/>
      <c r="D135" s="32"/>
    </row>
    <row r="136" spans="1:4" ht="15.75" customHeight="1">
      <c r="A136" s="32"/>
      <c r="B136" s="32"/>
      <c r="C136" s="32"/>
      <c r="D136" s="32"/>
    </row>
    <row r="137" spans="1:4" ht="15.75" customHeight="1">
      <c r="A137" s="32"/>
      <c r="B137" s="32"/>
      <c r="C137" s="32"/>
      <c r="D137" s="32"/>
    </row>
    <row r="138" spans="1:4" ht="15.75" customHeight="1">
      <c r="A138" s="32"/>
      <c r="B138" s="32"/>
      <c r="C138" s="32"/>
      <c r="D138" s="32"/>
    </row>
    <row r="139" spans="1:4" ht="15.75" customHeight="1">
      <c r="A139" s="32"/>
      <c r="B139" s="32"/>
      <c r="C139" s="32"/>
      <c r="D139" s="32"/>
    </row>
    <row r="140" spans="1:4" ht="15.75" customHeight="1">
      <c r="A140" s="32"/>
      <c r="B140" s="32"/>
      <c r="C140" s="32"/>
      <c r="D140" s="32"/>
    </row>
    <row r="141" spans="1:4" ht="15.75" customHeight="1">
      <c r="A141" s="32"/>
      <c r="B141" s="32"/>
      <c r="C141" s="32"/>
      <c r="D141" s="32"/>
    </row>
    <row r="142" spans="1:4" ht="15.75" customHeight="1">
      <c r="A142" s="32"/>
      <c r="B142" s="32"/>
      <c r="C142" s="32"/>
      <c r="D142" s="32"/>
    </row>
    <row r="143" spans="1:4" ht="15.75" customHeight="1">
      <c r="A143" s="32"/>
      <c r="B143" s="32"/>
      <c r="C143" s="32"/>
      <c r="D143" s="32"/>
    </row>
    <row r="144" spans="1:4" ht="15.75" customHeight="1">
      <c r="A144" s="32"/>
      <c r="B144" s="32"/>
      <c r="C144" s="32"/>
      <c r="D144" s="32"/>
    </row>
    <row r="145" spans="1:4" ht="15.75" customHeight="1">
      <c r="A145" s="32"/>
      <c r="B145" s="32"/>
      <c r="C145" s="32"/>
      <c r="D145" s="32"/>
    </row>
    <row r="146" spans="1:4">
      <c r="A146" s="32"/>
      <c r="B146" s="32"/>
      <c r="C146" s="32"/>
      <c r="D146" s="32"/>
    </row>
    <row r="147" spans="1:4" ht="15.75" customHeight="1">
      <c r="A147" s="32"/>
      <c r="B147" s="32"/>
      <c r="C147" s="32"/>
      <c r="D147" s="32"/>
    </row>
    <row r="148" spans="1:4" ht="15.75" customHeight="1">
      <c r="A148" s="32"/>
      <c r="B148" s="32"/>
      <c r="C148" s="32"/>
      <c r="D148" s="32"/>
    </row>
    <row r="149" spans="1:4" ht="15.75" customHeight="1">
      <c r="A149" s="32"/>
      <c r="B149" s="32"/>
      <c r="C149" s="32"/>
      <c r="D149" s="32"/>
    </row>
    <row r="150" spans="1:4">
      <c r="A150" s="32"/>
      <c r="B150" s="32"/>
      <c r="C150" s="32"/>
      <c r="D150" s="32"/>
    </row>
    <row r="151" spans="1:4" ht="15.75" customHeight="1">
      <c r="A151" s="32"/>
      <c r="B151" s="32"/>
      <c r="C151" s="32"/>
      <c r="D151" s="32"/>
    </row>
    <row r="152" spans="1:4" ht="15.75" customHeight="1">
      <c r="A152" s="32"/>
      <c r="B152" s="32"/>
      <c r="C152" s="32"/>
      <c r="D152" s="32"/>
    </row>
    <row r="153" spans="1:4" ht="15.75" customHeight="1">
      <c r="A153" s="32"/>
      <c r="B153" s="32"/>
      <c r="C153" s="32"/>
      <c r="D153" s="32"/>
    </row>
    <row r="154" spans="1:4" ht="15.75" customHeight="1">
      <c r="A154" s="32"/>
      <c r="B154" s="32"/>
      <c r="C154" s="32"/>
      <c r="D154" s="32"/>
    </row>
    <row r="155" spans="1:4" ht="15.75" customHeight="1">
      <c r="A155" s="32"/>
      <c r="B155" s="32"/>
      <c r="C155" s="32"/>
      <c r="D155" s="32"/>
    </row>
    <row r="156" spans="1:4" ht="15.75" customHeight="1">
      <c r="A156" s="32"/>
      <c r="B156" s="32"/>
      <c r="C156" s="32"/>
      <c r="D156" s="32"/>
    </row>
    <row r="157" spans="1:4" ht="15.75" customHeight="1">
      <c r="A157" s="32"/>
      <c r="B157" s="32"/>
      <c r="C157" s="32"/>
      <c r="D157" s="32"/>
    </row>
    <row r="158" spans="1:4" ht="15.75" customHeight="1">
      <c r="A158" s="32"/>
      <c r="B158" s="32"/>
      <c r="C158" s="32"/>
      <c r="D158" s="32"/>
    </row>
    <row r="159" spans="1:4" ht="15.75" customHeight="1">
      <c r="A159" s="32"/>
      <c r="B159" s="32"/>
      <c r="C159" s="32"/>
      <c r="D159" s="32"/>
    </row>
    <row r="160" spans="1:4" ht="15.75" customHeight="1">
      <c r="A160" s="32"/>
      <c r="B160" s="32"/>
      <c r="C160" s="32"/>
      <c r="D160" s="32"/>
    </row>
    <row r="161" spans="1:4" ht="15.75" customHeight="1">
      <c r="A161" s="32"/>
      <c r="B161" s="32"/>
      <c r="C161" s="32"/>
      <c r="D161" s="32"/>
    </row>
    <row r="162" spans="1:4" ht="15.75" customHeight="1">
      <c r="A162" s="32"/>
      <c r="B162" s="32"/>
      <c r="C162" s="32"/>
      <c r="D162" s="32"/>
    </row>
    <row r="163" spans="1:4" ht="15.75" customHeight="1">
      <c r="A163" s="32"/>
      <c r="B163" s="32"/>
      <c r="C163" s="32"/>
      <c r="D163" s="32"/>
    </row>
    <row r="164" spans="1:4" ht="15.75" customHeight="1">
      <c r="A164" s="32"/>
      <c r="B164" s="32"/>
      <c r="C164" s="32"/>
      <c r="D164" s="32"/>
    </row>
    <row r="165" spans="1:4" ht="15.75" customHeight="1">
      <c r="A165" s="32"/>
      <c r="B165" s="32"/>
      <c r="C165" s="32"/>
      <c r="D165" s="32"/>
    </row>
    <row r="166" spans="1:4" ht="15.75" customHeight="1">
      <c r="A166" s="32"/>
      <c r="B166" s="32"/>
      <c r="C166" s="32"/>
      <c r="D166" s="32"/>
    </row>
    <row r="167" spans="1:4" ht="15.75" customHeight="1">
      <c r="A167" s="32"/>
      <c r="B167" s="32"/>
      <c r="C167" s="32"/>
      <c r="D167" s="32"/>
    </row>
    <row r="168" spans="1:4" ht="15.75" customHeight="1">
      <c r="A168" s="32"/>
      <c r="B168" s="32"/>
      <c r="C168" s="32"/>
      <c r="D168" s="32"/>
    </row>
    <row r="169" spans="1:4" ht="15.75" customHeight="1">
      <c r="A169" s="32"/>
      <c r="B169" s="32"/>
      <c r="C169" s="32"/>
      <c r="D169" s="32"/>
    </row>
    <row r="170" spans="1:4" ht="15.75" customHeight="1">
      <c r="A170" s="32"/>
      <c r="B170" s="32"/>
      <c r="C170" s="32"/>
      <c r="D170" s="32"/>
    </row>
    <row r="171" spans="1:4" ht="15.75" customHeight="1">
      <c r="A171" s="32"/>
      <c r="B171" s="32"/>
      <c r="C171" s="32"/>
      <c r="D171" s="32"/>
    </row>
    <row r="172" spans="1:4" ht="15.75" customHeight="1">
      <c r="A172" s="32"/>
      <c r="B172" s="32"/>
      <c r="C172" s="32"/>
      <c r="D172" s="32"/>
    </row>
    <row r="173" spans="1:4" ht="15.75" customHeight="1">
      <c r="A173" s="32"/>
      <c r="B173" s="32"/>
      <c r="C173" s="32"/>
      <c r="D173" s="32"/>
    </row>
    <row r="174" spans="1:4" ht="15.75" customHeight="1">
      <c r="A174" s="32"/>
      <c r="B174" s="32"/>
      <c r="C174" s="32"/>
      <c r="D174" s="32"/>
    </row>
    <row r="175" spans="1:4" ht="15.75" customHeight="1">
      <c r="A175" s="32"/>
      <c r="B175" s="32"/>
      <c r="C175" s="32"/>
      <c r="D175" s="32"/>
    </row>
    <row r="176" spans="1:4" ht="15.75" customHeight="1">
      <c r="A176" s="32"/>
      <c r="B176" s="32"/>
      <c r="C176" s="32"/>
      <c r="D176" s="32"/>
    </row>
    <row r="177" spans="1:4" ht="15.75" customHeight="1">
      <c r="A177" s="32"/>
      <c r="B177" s="32"/>
      <c r="C177" s="32"/>
      <c r="D177" s="32"/>
    </row>
    <row r="178" spans="1:4" ht="15.75" customHeight="1">
      <c r="A178" s="32"/>
      <c r="B178" s="32"/>
      <c r="C178" s="32"/>
      <c r="D178" s="32"/>
    </row>
    <row r="179" spans="1:4" ht="15.75" customHeight="1">
      <c r="A179" s="32"/>
      <c r="B179" s="32"/>
      <c r="C179" s="32"/>
      <c r="D179" s="32"/>
    </row>
    <row r="180" spans="1:4">
      <c r="A180" s="32"/>
      <c r="B180" s="32"/>
      <c r="C180" s="32"/>
      <c r="D180" s="32"/>
    </row>
    <row r="181" spans="1:4">
      <c r="A181" s="32"/>
      <c r="B181" s="32"/>
      <c r="C181" s="32"/>
      <c r="D181" s="32"/>
    </row>
    <row r="182" spans="1:4" ht="15.75" customHeight="1">
      <c r="A182" s="32"/>
      <c r="B182" s="32"/>
      <c r="C182" s="32"/>
      <c r="D182" s="32"/>
    </row>
    <row r="183" spans="1:4" ht="15.75" customHeight="1">
      <c r="A183" s="32"/>
      <c r="B183" s="32"/>
      <c r="C183" s="32"/>
      <c r="D183" s="32"/>
    </row>
    <row r="184" spans="1:4" ht="15.75" customHeight="1">
      <c r="A184" s="32"/>
      <c r="B184" s="32"/>
      <c r="C184" s="32"/>
      <c r="D184" s="32"/>
    </row>
    <row r="185" spans="1:4" ht="15.75" customHeight="1">
      <c r="A185" s="32"/>
      <c r="B185" s="32"/>
      <c r="C185" s="32"/>
      <c r="D185" s="32"/>
    </row>
    <row r="186" spans="1:4" ht="15.75" customHeight="1">
      <c r="A186" s="32"/>
      <c r="B186" s="32"/>
      <c r="C186" s="32"/>
      <c r="D186" s="32"/>
    </row>
    <row r="187" spans="1:4" ht="15.75" customHeight="1">
      <c r="A187" s="32"/>
      <c r="B187" s="32"/>
      <c r="C187" s="32"/>
      <c r="D187" s="32"/>
    </row>
    <row r="188" spans="1:4" ht="15.75" customHeight="1">
      <c r="A188" s="32"/>
      <c r="B188" s="32"/>
      <c r="C188" s="32"/>
      <c r="D188" s="32"/>
    </row>
    <row r="189" spans="1:4" ht="15.75" customHeight="1">
      <c r="A189" s="32"/>
      <c r="B189" s="32"/>
      <c r="C189" s="32"/>
      <c r="D189" s="32"/>
    </row>
    <row r="190" spans="1:4" ht="15.75" customHeight="1">
      <c r="A190" s="32"/>
      <c r="B190" s="32"/>
      <c r="C190" s="32"/>
      <c r="D190" s="32"/>
    </row>
    <row r="191" spans="1:4" ht="15.75" customHeight="1">
      <c r="A191" s="32"/>
      <c r="B191" s="32"/>
      <c r="C191" s="32"/>
      <c r="D191" s="32"/>
    </row>
    <row r="192" spans="1:4" ht="15.75" customHeight="1">
      <c r="A192" s="32"/>
      <c r="B192" s="32"/>
      <c r="C192" s="32"/>
      <c r="D192" s="32"/>
    </row>
    <row r="193" spans="1:4" ht="15.75" customHeight="1">
      <c r="A193" s="32"/>
      <c r="B193" s="32"/>
      <c r="C193" s="32"/>
      <c r="D193" s="32"/>
    </row>
    <row r="194" spans="1:4" ht="15.75" customHeight="1">
      <c r="A194" s="32"/>
      <c r="B194" s="32"/>
      <c r="C194" s="32"/>
      <c r="D194" s="32"/>
    </row>
    <row r="195" spans="1:4" ht="15.75" customHeight="1">
      <c r="A195" s="32"/>
      <c r="B195" s="32"/>
      <c r="C195" s="32"/>
      <c r="D195" s="32"/>
    </row>
    <row r="196" spans="1:4" ht="15.75" customHeight="1">
      <c r="A196" s="32"/>
      <c r="B196" s="32"/>
      <c r="C196" s="32"/>
      <c r="D196" s="32"/>
    </row>
    <row r="197" spans="1:4" ht="15.75" customHeight="1">
      <c r="A197" s="32"/>
      <c r="B197" s="32"/>
      <c r="C197" s="32"/>
      <c r="D197" s="32"/>
    </row>
    <row r="198" spans="1:4" ht="15.75" customHeight="1">
      <c r="A198" s="32"/>
      <c r="B198" s="32"/>
      <c r="C198" s="32"/>
      <c r="D198" s="32"/>
    </row>
    <row r="199" spans="1:4" ht="15.75" customHeight="1">
      <c r="A199" s="32"/>
      <c r="B199" s="32"/>
      <c r="C199" s="32"/>
      <c r="D199" s="32"/>
    </row>
    <row r="200" spans="1:4" ht="15.75" customHeight="1">
      <c r="A200" s="32"/>
      <c r="B200" s="32"/>
      <c r="C200" s="32"/>
      <c r="D200" s="32"/>
    </row>
    <row r="201" spans="1:4" ht="15.75" customHeight="1">
      <c r="A201" s="32"/>
      <c r="B201" s="32"/>
      <c r="C201" s="32"/>
      <c r="D201" s="32"/>
    </row>
    <row r="202" spans="1:4" ht="15.75" customHeight="1">
      <c r="A202" s="32"/>
      <c r="B202" s="32"/>
      <c r="C202" s="32"/>
      <c r="D202" s="32"/>
    </row>
    <row r="203" spans="1:4" ht="15.75" customHeight="1">
      <c r="A203" s="32"/>
      <c r="B203" s="32"/>
      <c r="C203" s="32"/>
      <c r="D203" s="32"/>
    </row>
    <row r="204" spans="1:4" ht="15.75" customHeight="1">
      <c r="A204" s="32"/>
      <c r="B204" s="32"/>
      <c r="C204" s="32"/>
      <c r="D204" s="32"/>
    </row>
    <row r="205" spans="1:4" ht="15.75" customHeight="1">
      <c r="A205" s="32"/>
      <c r="B205" s="32"/>
      <c r="C205" s="32"/>
      <c r="D205" s="32"/>
    </row>
    <row r="206" spans="1:4" ht="15.75" customHeight="1">
      <c r="A206" s="32"/>
      <c r="B206" s="32"/>
      <c r="C206" s="32"/>
      <c r="D206" s="32"/>
    </row>
  </sheetData>
  <mergeCells count="5">
    <mergeCell ref="A43:B43"/>
    <mergeCell ref="A3:D3"/>
    <mergeCell ref="A4:D4"/>
    <mergeCell ref="A6:D6"/>
    <mergeCell ref="A7:D7"/>
  </mergeCells>
  <pageMargins left="0.11811023622047245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1"/>
  <sheetViews>
    <sheetView view="pageBreakPreview" zoomScale="70" zoomScaleNormal="100" zoomScaleSheetLayoutView="70" workbookViewId="0">
      <selection activeCell="M24" sqref="M24"/>
    </sheetView>
  </sheetViews>
  <sheetFormatPr defaultRowHeight="18.75"/>
  <cols>
    <col min="1" max="1" width="5.85546875" style="27" customWidth="1"/>
    <col min="2" max="2" width="12.28515625" style="27" bestFit="1" customWidth="1"/>
    <col min="3" max="3" width="114.140625" style="28" customWidth="1"/>
    <col min="4" max="4" width="20.28515625" style="28" customWidth="1"/>
    <col min="5" max="5" width="20.5703125" style="28" customWidth="1"/>
    <col min="6" max="250" width="9.140625" style="23"/>
    <col min="251" max="251" width="5.85546875" style="23" customWidth="1"/>
    <col min="252" max="252" width="82.7109375" style="23" customWidth="1"/>
    <col min="253" max="253" width="15" style="23" customWidth="1"/>
    <col min="254" max="254" width="15.5703125" style="23" customWidth="1"/>
    <col min="255" max="255" width="19.42578125" style="23" customWidth="1"/>
    <col min="256" max="258" width="22.28515625" style="23" customWidth="1"/>
    <col min="259" max="259" width="15.85546875" style="23" customWidth="1"/>
    <col min="260" max="260" width="15" style="23" customWidth="1"/>
    <col min="261" max="261" width="15.5703125" style="23" customWidth="1"/>
    <col min="262" max="506" width="9.140625" style="23"/>
    <col min="507" max="507" width="5.85546875" style="23" customWidth="1"/>
    <col min="508" max="508" width="82.7109375" style="23" customWidth="1"/>
    <col min="509" max="509" width="15" style="23" customWidth="1"/>
    <col min="510" max="510" width="15.5703125" style="23" customWidth="1"/>
    <col min="511" max="511" width="19.42578125" style="23" customWidth="1"/>
    <col min="512" max="514" width="22.28515625" style="23" customWidth="1"/>
    <col min="515" max="515" width="15.85546875" style="23" customWidth="1"/>
    <col min="516" max="516" width="15" style="23" customWidth="1"/>
    <col min="517" max="517" width="15.5703125" style="23" customWidth="1"/>
    <col min="518" max="762" width="9.140625" style="23"/>
    <col min="763" max="763" width="5.85546875" style="23" customWidth="1"/>
    <col min="764" max="764" width="82.7109375" style="23" customWidth="1"/>
    <col min="765" max="765" width="15" style="23" customWidth="1"/>
    <col min="766" max="766" width="15.5703125" style="23" customWidth="1"/>
    <col min="767" max="767" width="19.42578125" style="23" customWidth="1"/>
    <col min="768" max="770" width="22.28515625" style="23" customWidth="1"/>
    <col min="771" max="771" width="15.85546875" style="23" customWidth="1"/>
    <col min="772" max="772" width="15" style="23" customWidth="1"/>
    <col min="773" max="773" width="15.5703125" style="23" customWidth="1"/>
    <col min="774" max="1018" width="9.140625" style="23"/>
    <col min="1019" max="1019" width="5.85546875" style="23" customWidth="1"/>
    <col min="1020" max="1020" width="82.7109375" style="23" customWidth="1"/>
    <col min="1021" max="1021" width="15" style="23" customWidth="1"/>
    <col min="1022" max="1022" width="15.5703125" style="23" customWidth="1"/>
    <col min="1023" max="1023" width="19.42578125" style="23" customWidth="1"/>
    <col min="1024" max="1026" width="22.28515625" style="23" customWidth="1"/>
    <col min="1027" max="1027" width="15.85546875" style="23" customWidth="1"/>
    <col min="1028" max="1028" width="15" style="23" customWidth="1"/>
    <col min="1029" max="1029" width="15.5703125" style="23" customWidth="1"/>
    <col min="1030" max="1274" width="9.140625" style="23"/>
    <col min="1275" max="1275" width="5.85546875" style="23" customWidth="1"/>
    <col min="1276" max="1276" width="82.7109375" style="23" customWidth="1"/>
    <col min="1277" max="1277" width="15" style="23" customWidth="1"/>
    <col min="1278" max="1278" width="15.5703125" style="23" customWidth="1"/>
    <col min="1279" max="1279" width="19.42578125" style="23" customWidth="1"/>
    <col min="1280" max="1282" width="22.28515625" style="23" customWidth="1"/>
    <col min="1283" max="1283" width="15.85546875" style="23" customWidth="1"/>
    <col min="1284" max="1284" width="15" style="23" customWidth="1"/>
    <col min="1285" max="1285" width="15.5703125" style="23" customWidth="1"/>
    <col min="1286" max="1530" width="9.140625" style="23"/>
    <col min="1531" max="1531" width="5.85546875" style="23" customWidth="1"/>
    <col min="1532" max="1532" width="82.7109375" style="23" customWidth="1"/>
    <col min="1533" max="1533" width="15" style="23" customWidth="1"/>
    <col min="1534" max="1534" width="15.5703125" style="23" customWidth="1"/>
    <col min="1535" max="1535" width="19.42578125" style="23" customWidth="1"/>
    <col min="1536" max="1538" width="22.28515625" style="23" customWidth="1"/>
    <col min="1539" max="1539" width="15.85546875" style="23" customWidth="1"/>
    <col min="1540" max="1540" width="15" style="23" customWidth="1"/>
    <col min="1541" max="1541" width="15.5703125" style="23" customWidth="1"/>
    <col min="1542" max="1786" width="9.140625" style="23"/>
    <col min="1787" max="1787" width="5.85546875" style="23" customWidth="1"/>
    <col min="1788" max="1788" width="82.7109375" style="23" customWidth="1"/>
    <col min="1789" max="1789" width="15" style="23" customWidth="1"/>
    <col min="1790" max="1790" width="15.5703125" style="23" customWidth="1"/>
    <col min="1791" max="1791" width="19.42578125" style="23" customWidth="1"/>
    <col min="1792" max="1794" width="22.28515625" style="23" customWidth="1"/>
    <col min="1795" max="1795" width="15.85546875" style="23" customWidth="1"/>
    <col min="1796" max="1796" width="15" style="23" customWidth="1"/>
    <col min="1797" max="1797" width="15.5703125" style="23" customWidth="1"/>
    <col min="1798" max="2042" width="9.140625" style="23"/>
    <col min="2043" max="2043" width="5.85546875" style="23" customWidth="1"/>
    <col min="2044" max="2044" width="82.7109375" style="23" customWidth="1"/>
    <col min="2045" max="2045" width="15" style="23" customWidth="1"/>
    <col min="2046" max="2046" width="15.5703125" style="23" customWidth="1"/>
    <col min="2047" max="2047" width="19.42578125" style="23" customWidth="1"/>
    <col min="2048" max="2050" width="22.28515625" style="23" customWidth="1"/>
    <col min="2051" max="2051" width="15.85546875" style="23" customWidth="1"/>
    <col min="2052" max="2052" width="15" style="23" customWidth="1"/>
    <col min="2053" max="2053" width="15.5703125" style="23" customWidth="1"/>
    <col min="2054" max="2298" width="9.140625" style="23"/>
    <col min="2299" max="2299" width="5.85546875" style="23" customWidth="1"/>
    <col min="2300" max="2300" width="82.7109375" style="23" customWidth="1"/>
    <col min="2301" max="2301" width="15" style="23" customWidth="1"/>
    <col min="2302" max="2302" width="15.5703125" style="23" customWidth="1"/>
    <col min="2303" max="2303" width="19.42578125" style="23" customWidth="1"/>
    <col min="2304" max="2306" width="22.28515625" style="23" customWidth="1"/>
    <col min="2307" max="2307" width="15.85546875" style="23" customWidth="1"/>
    <col min="2308" max="2308" width="15" style="23" customWidth="1"/>
    <col min="2309" max="2309" width="15.5703125" style="23" customWidth="1"/>
    <col min="2310" max="2554" width="9.140625" style="23"/>
    <col min="2555" max="2555" width="5.85546875" style="23" customWidth="1"/>
    <col min="2556" max="2556" width="82.7109375" style="23" customWidth="1"/>
    <col min="2557" max="2557" width="15" style="23" customWidth="1"/>
    <col min="2558" max="2558" width="15.5703125" style="23" customWidth="1"/>
    <col min="2559" max="2559" width="19.42578125" style="23" customWidth="1"/>
    <col min="2560" max="2562" width="22.28515625" style="23" customWidth="1"/>
    <col min="2563" max="2563" width="15.85546875" style="23" customWidth="1"/>
    <col min="2564" max="2564" width="15" style="23" customWidth="1"/>
    <col min="2565" max="2565" width="15.5703125" style="23" customWidth="1"/>
    <col min="2566" max="2810" width="9.140625" style="23"/>
    <col min="2811" max="2811" width="5.85546875" style="23" customWidth="1"/>
    <col min="2812" max="2812" width="82.7109375" style="23" customWidth="1"/>
    <col min="2813" max="2813" width="15" style="23" customWidth="1"/>
    <col min="2814" max="2814" width="15.5703125" style="23" customWidth="1"/>
    <col min="2815" max="2815" width="19.42578125" style="23" customWidth="1"/>
    <col min="2816" max="2818" width="22.28515625" style="23" customWidth="1"/>
    <col min="2819" max="2819" width="15.85546875" style="23" customWidth="1"/>
    <col min="2820" max="2820" width="15" style="23" customWidth="1"/>
    <col min="2821" max="2821" width="15.5703125" style="23" customWidth="1"/>
    <col min="2822" max="3066" width="9.140625" style="23"/>
    <col min="3067" max="3067" width="5.85546875" style="23" customWidth="1"/>
    <col min="3068" max="3068" width="82.7109375" style="23" customWidth="1"/>
    <col min="3069" max="3069" width="15" style="23" customWidth="1"/>
    <col min="3070" max="3070" width="15.5703125" style="23" customWidth="1"/>
    <col min="3071" max="3071" width="19.42578125" style="23" customWidth="1"/>
    <col min="3072" max="3074" width="22.28515625" style="23" customWidth="1"/>
    <col min="3075" max="3075" width="15.85546875" style="23" customWidth="1"/>
    <col min="3076" max="3076" width="15" style="23" customWidth="1"/>
    <col min="3077" max="3077" width="15.5703125" style="23" customWidth="1"/>
    <col min="3078" max="3322" width="9.140625" style="23"/>
    <col min="3323" max="3323" width="5.85546875" style="23" customWidth="1"/>
    <col min="3324" max="3324" width="82.7109375" style="23" customWidth="1"/>
    <col min="3325" max="3325" width="15" style="23" customWidth="1"/>
    <col min="3326" max="3326" width="15.5703125" style="23" customWidth="1"/>
    <col min="3327" max="3327" width="19.42578125" style="23" customWidth="1"/>
    <col min="3328" max="3330" width="22.28515625" style="23" customWidth="1"/>
    <col min="3331" max="3331" width="15.85546875" style="23" customWidth="1"/>
    <col min="3332" max="3332" width="15" style="23" customWidth="1"/>
    <col min="3333" max="3333" width="15.5703125" style="23" customWidth="1"/>
    <col min="3334" max="3578" width="9.140625" style="23"/>
    <col min="3579" max="3579" width="5.85546875" style="23" customWidth="1"/>
    <col min="3580" max="3580" width="82.7109375" style="23" customWidth="1"/>
    <col min="3581" max="3581" width="15" style="23" customWidth="1"/>
    <col min="3582" max="3582" width="15.5703125" style="23" customWidth="1"/>
    <col min="3583" max="3583" width="19.42578125" style="23" customWidth="1"/>
    <col min="3584" max="3586" width="22.28515625" style="23" customWidth="1"/>
    <col min="3587" max="3587" width="15.85546875" style="23" customWidth="1"/>
    <col min="3588" max="3588" width="15" style="23" customWidth="1"/>
    <col min="3589" max="3589" width="15.5703125" style="23" customWidth="1"/>
    <col min="3590" max="3834" width="9.140625" style="23"/>
    <col min="3835" max="3835" width="5.85546875" style="23" customWidth="1"/>
    <col min="3836" max="3836" width="82.7109375" style="23" customWidth="1"/>
    <col min="3837" max="3837" width="15" style="23" customWidth="1"/>
    <col min="3838" max="3838" width="15.5703125" style="23" customWidth="1"/>
    <col min="3839" max="3839" width="19.42578125" style="23" customWidth="1"/>
    <col min="3840" max="3842" width="22.28515625" style="23" customWidth="1"/>
    <col min="3843" max="3843" width="15.85546875" style="23" customWidth="1"/>
    <col min="3844" max="3844" width="15" style="23" customWidth="1"/>
    <col min="3845" max="3845" width="15.5703125" style="23" customWidth="1"/>
    <col min="3846" max="4090" width="9.140625" style="23"/>
    <col min="4091" max="4091" width="5.85546875" style="23" customWidth="1"/>
    <col min="4092" max="4092" width="82.7109375" style="23" customWidth="1"/>
    <col min="4093" max="4093" width="15" style="23" customWidth="1"/>
    <col min="4094" max="4094" width="15.5703125" style="23" customWidth="1"/>
    <col min="4095" max="4095" width="19.42578125" style="23" customWidth="1"/>
    <col min="4096" max="4098" width="22.28515625" style="23" customWidth="1"/>
    <col min="4099" max="4099" width="15.85546875" style="23" customWidth="1"/>
    <col min="4100" max="4100" width="15" style="23" customWidth="1"/>
    <col min="4101" max="4101" width="15.5703125" style="23" customWidth="1"/>
    <col min="4102" max="4346" width="9.140625" style="23"/>
    <col min="4347" max="4347" width="5.85546875" style="23" customWidth="1"/>
    <col min="4348" max="4348" width="82.7109375" style="23" customWidth="1"/>
    <col min="4349" max="4349" width="15" style="23" customWidth="1"/>
    <col min="4350" max="4350" width="15.5703125" style="23" customWidth="1"/>
    <col min="4351" max="4351" width="19.42578125" style="23" customWidth="1"/>
    <col min="4352" max="4354" width="22.28515625" style="23" customWidth="1"/>
    <col min="4355" max="4355" width="15.85546875" style="23" customWidth="1"/>
    <col min="4356" max="4356" width="15" style="23" customWidth="1"/>
    <col min="4357" max="4357" width="15.5703125" style="23" customWidth="1"/>
    <col min="4358" max="4602" width="9.140625" style="23"/>
    <col min="4603" max="4603" width="5.85546875" style="23" customWidth="1"/>
    <col min="4604" max="4604" width="82.7109375" style="23" customWidth="1"/>
    <col min="4605" max="4605" width="15" style="23" customWidth="1"/>
    <col min="4606" max="4606" width="15.5703125" style="23" customWidth="1"/>
    <col min="4607" max="4607" width="19.42578125" style="23" customWidth="1"/>
    <col min="4608" max="4610" width="22.28515625" style="23" customWidth="1"/>
    <col min="4611" max="4611" width="15.85546875" style="23" customWidth="1"/>
    <col min="4612" max="4612" width="15" style="23" customWidth="1"/>
    <col min="4613" max="4613" width="15.5703125" style="23" customWidth="1"/>
    <col min="4614" max="4858" width="9.140625" style="23"/>
    <col min="4859" max="4859" width="5.85546875" style="23" customWidth="1"/>
    <col min="4860" max="4860" width="82.7109375" style="23" customWidth="1"/>
    <col min="4861" max="4861" width="15" style="23" customWidth="1"/>
    <col min="4862" max="4862" width="15.5703125" style="23" customWidth="1"/>
    <col min="4863" max="4863" width="19.42578125" style="23" customWidth="1"/>
    <col min="4864" max="4866" width="22.28515625" style="23" customWidth="1"/>
    <col min="4867" max="4867" width="15.85546875" style="23" customWidth="1"/>
    <col min="4868" max="4868" width="15" style="23" customWidth="1"/>
    <col min="4869" max="4869" width="15.5703125" style="23" customWidth="1"/>
    <col min="4870" max="5114" width="9.140625" style="23"/>
    <col min="5115" max="5115" width="5.85546875" style="23" customWidth="1"/>
    <col min="5116" max="5116" width="82.7109375" style="23" customWidth="1"/>
    <col min="5117" max="5117" width="15" style="23" customWidth="1"/>
    <col min="5118" max="5118" width="15.5703125" style="23" customWidth="1"/>
    <col min="5119" max="5119" width="19.42578125" style="23" customWidth="1"/>
    <col min="5120" max="5122" width="22.28515625" style="23" customWidth="1"/>
    <col min="5123" max="5123" width="15.85546875" style="23" customWidth="1"/>
    <col min="5124" max="5124" width="15" style="23" customWidth="1"/>
    <col min="5125" max="5125" width="15.5703125" style="23" customWidth="1"/>
    <col min="5126" max="5370" width="9.140625" style="23"/>
    <col min="5371" max="5371" width="5.85546875" style="23" customWidth="1"/>
    <col min="5372" max="5372" width="82.7109375" style="23" customWidth="1"/>
    <col min="5373" max="5373" width="15" style="23" customWidth="1"/>
    <col min="5374" max="5374" width="15.5703125" style="23" customWidth="1"/>
    <col min="5375" max="5375" width="19.42578125" style="23" customWidth="1"/>
    <col min="5376" max="5378" width="22.28515625" style="23" customWidth="1"/>
    <col min="5379" max="5379" width="15.85546875" style="23" customWidth="1"/>
    <col min="5380" max="5380" width="15" style="23" customWidth="1"/>
    <col min="5381" max="5381" width="15.5703125" style="23" customWidth="1"/>
    <col min="5382" max="5626" width="9.140625" style="23"/>
    <col min="5627" max="5627" width="5.85546875" style="23" customWidth="1"/>
    <col min="5628" max="5628" width="82.7109375" style="23" customWidth="1"/>
    <col min="5629" max="5629" width="15" style="23" customWidth="1"/>
    <col min="5630" max="5630" width="15.5703125" style="23" customWidth="1"/>
    <col min="5631" max="5631" width="19.42578125" style="23" customWidth="1"/>
    <col min="5632" max="5634" width="22.28515625" style="23" customWidth="1"/>
    <col min="5635" max="5635" width="15.85546875" style="23" customWidth="1"/>
    <col min="5636" max="5636" width="15" style="23" customWidth="1"/>
    <col min="5637" max="5637" width="15.5703125" style="23" customWidth="1"/>
    <col min="5638" max="5882" width="9.140625" style="23"/>
    <col min="5883" max="5883" width="5.85546875" style="23" customWidth="1"/>
    <col min="5884" max="5884" width="82.7109375" style="23" customWidth="1"/>
    <col min="5885" max="5885" width="15" style="23" customWidth="1"/>
    <col min="5886" max="5886" width="15.5703125" style="23" customWidth="1"/>
    <col min="5887" max="5887" width="19.42578125" style="23" customWidth="1"/>
    <col min="5888" max="5890" width="22.28515625" style="23" customWidth="1"/>
    <col min="5891" max="5891" width="15.85546875" style="23" customWidth="1"/>
    <col min="5892" max="5892" width="15" style="23" customWidth="1"/>
    <col min="5893" max="5893" width="15.5703125" style="23" customWidth="1"/>
    <col min="5894" max="6138" width="9.140625" style="23"/>
    <col min="6139" max="6139" width="5.85546875" style="23" customWidth="1"/>
    <col min="6140" max="6140" width="82.7109375" style="23" customWidth="1"/>
    <col min="6141" max="6141" width="15" style="23" customWidth="1"/>
    <col min="6142" max="6142" width="15.5703125" style="23" customWidth="1"/>
    <col min="6143" max="6143" width="19.42578125" style="23" customWidth="1"/>
    <col min="6144" max="6146" width="22.28515625" style="23" customWidth="1"/>
    <col min="6147" max="6147" width="15.85546875" style="23" customWidth="1"/>
    <col min="6148" max="6148" width="15" style="23" customWidth="1"/>
    <col min="6149" max="6149" width="15.5703125" style="23" customWidth="1"/>
    <col min="6150" max="6394" width="9.140625" style="23"/>
    <col min="6395" max="6395" width="5.85546875" style="23" customWidth="1"/>
    <col min="6396" max="6396" width="82.7109375" style="23" customWidth="1"/>
    <col min="6397" max="6397" width="15" style="23" customWidth="1"/>
    <col min="6398" max="6398" width="15.5703125" style="23" customWidth="1"/>
    <col min="6399" max="6399" width="19.42578125" style="23" customWidth="1"/>
    <col min="6400" max="6402" width="22.28515625" style="23" customWidth="1"/>
    <col min="6403" max="6403" width="15.85546875" style="23" customWidth="1"/>
    <col min="6404" max="6404" width="15" style="23" customWidth="1"/>
    <col min="6405" max="6405" width="15.5703125" style="23" customWidth="1"/>
    <col min="6406" max="6650" width="9.140625" style="23"/>
    <col min="6651" max="6651" width="5.85546875" style="23" customWidth="1"/>
    <col min="6652" max="6652" width="82.7109375" style="23" customWidth="1"/>
    <col min="6653" max="6653" width="15" style="23" customWidth="1"/>
    <col min="6654" max="6654" width="15.5703125" style="23" customWidth="1"/>
    <col min="6655" max="6655" width="19.42578125" style="23" customWidth="1"/>
    <col min="6656" max="6658" width="22.28515625" style="23" customWidth="1"/>
    <col min="6659" max="6659" width="15.85546875" style="23" customWidth="1"/>
    <col min="6660" max="6660" width="15" style="23" customWidth="1"/>
    <col min="6661" max="6661" width="15.5703125" style="23" customWidth="1"/>
    <col min="6662" max="6906" width="9.140625" style="23"/>
    <col min="6907" max="6907" width="5.85546875" style="23" customWidth="1"/>
    <col min="6908" max="6908" width="82.7109375" style="23" customWidth="1"/>
    <col min="6909" max="6909" width="15" style="23" customWidth="1"/>
    <col min="6910" max="6910" width="15.5703125" style="23" customWidth="1"/>
    <col min="6911" max="6911" width="19.42578125" style="23" customWidth="1"/>
    <col min="6912" max="6914" width="22.28515625" style="23" customWidth="1"/>
    <col min="6915" max="6915" width="15.85546875" style="23" customWidth="1"/>
    <col min="6916" max="6916" width="15" style="23" customWidth="1"/>
    <col min="6917" max="6917" width="15.5703125" style="23" customWidth="1"/>
    <col min="6918" max="7162" width="9.140625" style="23"/>
    <col min="7163" max="7163" width="5.85546875" style="23" customWidth="1"/>
    <col min="7164" max="7164" width="82.7109375" style="23" customWidth="1"/>
    <col min="7165" max="7165" width="15" style="23" customWidth="1"/>
    <col min="7166" max="7166" width="15.5703125" style="23" customWidth="1"/>
    <col min="7167" max="7167" width="19.42578125" style="23" customWidth="1"/>
    <col min="7168" max="7170" width="22.28515625" style="23" customWidth="1"/>
    <col min="7171" max="7171" width="15.85546875" style="23" customWidth="1"/>
    <col min="7172" max="7172" width="15" style="23" customWidth="1"/>
    <col min="7173" max="7173" width="15.5703125" style="23" customWidth="1"/>
    <col min="7174" max="7418" width="9.140625" style="23"/>
    <col min="7419" max="7419" width="5.85546875" style="23" customWidth="1"/>
    <col min="7420" max="7420" width="82.7109375" style="23" customWidth="1"/>
    <col min="7421" max="7421" width="15" style="23" customWidth="1"/>
    <col min="7422" max="7422" width="15.5703125" style="23" customWidth="1"/>
    <col min="7423" max="7423" width="19.42578125" style="23" customWidth="1"/>
    <col min="7424" max="7426" width="22.28515625" style="23" customWidth="1"/>
    <col min="7427" max="7427" width="15.85546875" style="23" customWidth="1"/>
    <col min="7428" max="7428" width="15" style="23" customWidth="1"/>
    <col min="7429" max="7429" width="15.5703125" style="23" customWidth="1"/>
    <col min="7430" max="7674" width="9.140625" style="23"/>
    <col min="7675" max="7675" width="5.85546875" style="23" customWidth="1"/>
    <col min="7676" max="7676" width="82.7109375" style="23" customWidth="1"/>
    <col min="7677" max="7677" width="15" style="23" customWidth="1"/>
    <col min="7678" max="7678" width="15.5703125" style="23" customWidth="1"/>
    <col min="7679" max="7679" width="19.42578125" style="23" customWidth="1"/>
    <col min="7680" max="7682" width="22.28515625" style="23" customWidth="1"/>
    <col min="7683" max="7683" width="15.85546875" style="23" customWidth="1"/>
    <col min="7684" max="7684" width="15" style="23" customWidth="1"/>
    <col min="7685" max="7685" width="15.5703125" style="23" customWidth="1"/>
    <col min="7686" max="7930" width="9.140625" style="23"/>
    <col min="7931" max="7931" width="5.85546875" style="23" customWidth="1"/>
    <col min="7932" max="7932" width="82.7109375" style="23" customWidth="1"/>
    <col min="7933" max="7933" width="15" style="23" customWidth="1"/>
    <col min="7934" max="7934" width="15.5703125" style="23" customWidth="1"/>
    <col min="7935" max="7935" width="19.42578125" style="23" customWidth="1"/>
    <col min="7936" max="7938" width="22.28515625" style="23" customWidth="1"/>
    <col min="7939" max="7939" width="15.85546875" style="23" customWidth="1"/>
    <col min="7940" max="7940" width="15" style="23" customWidth="1"/>
    <col min="7941" max="7941" width="15.5703125" style="23" customWidth="1"/>
    <col min="7942" max="8186" width="9.140625" style="23"/>
    <col min="8187" max="8187" width="5.85546875" style="23" customWidth="1"/>
    <col min="8188" max="8188" width="82.7109375" style="23" customWidth="1"/>
    <col min="8189" max="8189" width="15" style="23" customWidth="1"/>
    <col min="8190" max="8190" width="15.5703125" style="23" customWidth="1"/>
    <col min="8191" max="8191" width="19.42578125" style="23" customWidth="1"/>
    <col min="8192" max="8194" width="22.28515625" style="23" customWidth="1"/>
    <col min="8195" max="8195" width="15.85546875" style="23" customWidth="1"/>
    <col min="8196" max="8196" width="15" style="23" customWidth="1"/>
    <col min="8197" max="8197" width="15.5703125" style="23" customWidth="1"/>
    <col min="8198" max="8442" width="9.140625" style="23"/>
    <col min="8443" max="8443" width="5.85546875" style="23" customWidth="1"/>
    <col min="8444" max="8444" width="82.7109375" style="23" customWidth="1"/>
    <col min="8445" max="8445" width="15" style="23" customWidth="1"/>
    <col min="8446" max="8446" width="15.5703125" style="23" customWidth="1"/>
    <col min="8447" max="8447" width="19.42578125" style="23" customWidth="1"/>
    <col min="8448" max="8450" width="22.28515625" style="23" customWidth="1"/>
    <col min="8451" max="8451" width="15.85546875" style="23" customWidth="1"/>
    <col min="8452" max="8452" width="15" style="23" customWidth="1"/>
    <col min="8453" max="8453" width="15.5703125" style="23" customWidth="1"/>
    <col min="8454" max="8698" width="9.140625" style="23"/>
    <col min="8699" max="8699" width="5.85546875" style="23" customWidth="1"/>
    <col min="8700" max="8700" width="82.7109375" style="23" customWidth="1"/>
    <col min="8701" max="8701" width="15" style="23" customWidth="1"/>
    <col min="8702" max="8702" width="15.5703125" style="23" customWidth="1"/>
    <col min="8703" max="8703" width="19.42578125" style="23" customWidth="1"/>
    <col min="8704" max="8706" width="22.28515625" style="23" customWidth="1"/>
    <col min="8707" max="8707" width="15.85546875" style="23" customWidth="1"/>
    <col min="8708" max="8708" width="15" style="23" customWidth="1"/>
    <col min="8709" max="8709" width="15.5703125" style="23" customWidth="1"/>
    <col min="8710" max="8954" width="9.140625" style="23"/>
    <col min="8955" max="8955" width="5.85546875" style="23" customWidth="1"/>
    <col min="8956" max="8956" width="82.7109375" style="23" customWidth="1"/>
    <col min="8957" max="8957" width="15" style="23" customWidth="1"/>
    <col min="8958" max="8958" width="15.5703125" style="23" customWidth="1"/>
    <col min="8959" max="8959" width="19.42578125" style="23" customWidth="1"/>
    <col min="8960" max="8962" width="22.28515625" style="23" customWidth="1"/>
    <col min="8963" max="8963" width="15.85546875" style="23" customWidth="1"/>
    <col min="8964" max="8964" width="15" style="23" customWidth="1"/>
    <col min="8965" max="8965" width="15.5703125" style="23" customWidth="1"/>
    <col min="8966" max="9210" width="9.140625" style="23"/>
    <col min="9211" max="9211" width="5.85546875" style="23" customWidth="1"/>
    <col min="9212" max="9212" width="82.7109375" style="23" customWidth="1"/>
    <col min="9213" max="9213" width="15" style="23" customWidth="1"/>
    <col min="9214" max="9214" width="15.5703125" style="23" customWidth="1"/>
    <col min="9215" max="9215" width="19.42578125" style="23" customWidth="1"/>
    <col min="9216" max="9218" width="22.28515625" style="23" customWidth="1"/>
    <col min="9219" max="9219" width="15.85546875" style="23" customWidth="1"/>
    <col min="9220" max="9220" width="15" style="23" customWidth="1"/>
    <col min="9221" max="9221" width="15.5703125" style="23" customWidth="1"/>
    <col min="9222" max="9466" width="9.140625" style="23"/>
    <col min="9467" max="9467" width="5.85546875" style="23" customWidth="1"/>
    <col min="9468" max="9468" width="82.7109375" style="23" customWidth="1"/>
    <col min="9469" max="9469" width="15" style="23" customWidth="1"/>
    <col min="9470" max="9470" width="15.5703125" style="23" customWidth="1"/>
    <col min="9471" max="9471" width="19.42578125" style="23" customWidth="1"/>
    <col min="9472" max="9474" width="22.28515625" style="23" customWidth="1"/>
    <col min="9475" max="9475" width="15.85546875" style="23" customWidth="1"/>
    <col min="9476" max="9476" width="15" style="23" customWidth="1"/>
    <col min="9477" max="9477" width="15.5703125" style="23" customWidth="1"/>
    <col min="9478" max="9722" width="9.140625" style="23"/>
    <col min="9723" max="9723" width="5.85546875" style="23" customWidth="1"/>
    <col min="9724" max="9724" width="82.7109375" style="23" customWidth="1"/>
    <col min="9725" max="9725" width="15" style="23" customWidth="1"/>
    <col min="9726" max="9726" width="15.5703125" style="23" customWidth="1"/>
    <col min="9727" max="9727" width="19.42578125" style="23" customWidth="1"/>
    <col min="9728" max="9730" width="22.28515625" style="23" customWidth="1"/>
    <col min="9731" max="9731" width="15.85546875" style="23" customWidth="1"/>
    <col min="9732" max="9732" width="15" style="23" customWidth="1"/>
    <col min="9733" max="9733" width="15.5703125" style="23" customWidth="1"/>
    <col min="9734" max="9978" width="9.140625" style="23"/>
    <col min="9979" max="9979" width="5.85546875" style="23" customWidth="1"/>
    <col min="9980" max="9980" width="82.7109375" style="23" customWidth="1"/>
    <col min="9981" max="9981" width="15" style="23" customWidth="1"/>
    <col min="9982" max="9982" width="15.5703125" style="23" customWidth="1"/>
    <col min="9983" max="9983" width="19.42578125" style="23" customWidth="1"/>
    <col min="9984" max="9986" width="22.28515625" style="23" customWidth="1"/>
    <col min="9987" max="9987" width="15.85546875" style="23" customWidth="1"/>
    <col min="9988" max="9988" width="15" style="23" customWidth="1"/>
    <col min="9989" max="9989" width="15.5703125" style="23" customWidth="1"/>
    <col min="9990" max="10234" width="9.140625" style="23"/>
    <col min="10235" max="10235" width="5.85546875" style="23" customWidth="1"/>
    <col min="10236" max="10236" width="82.7109375" style="23" customWidth="1"/>
    <col min="10237" max="10237" width="15" style="23" customWidth="1"/>
    <col min="10238" max="10238" width="15.5703125" style="23" customWidth="1"/>
    <col min="10239" max="10239" width="19.42578125" style="23" customWidth="1"/>
    <col min="10240" max="10242" width="22.28515625" style="23" customWidth="1"/>
    <col min="10243" max="10243" width="15.85546875" style="23" customWidth="1"/>
    <col min="10244" max="10244" width="15" style="23" customWidth="1"/>
    <col min="10245" max="10245" width="15.5703125" style="23" customWidth="1"/>
    <col min="10246" max="10490" width="9.140625" style="23"/>
    <col min="10491" max="10491" width="5.85546875" style="23" customWidth="1"/>
    <col min="10492" max="10492" width="82.7109375" style="23" customWidth="1"/>
    <col min="10493" max="10493" width="15" style="23" customWidth="1"/>
    <col min="10494" max="10494" width="15.5703125" style="23" customWidth="1"/>
    <col min="10495" max="10495" width="19.42578125" style="23" customWidth="1"/>
    <col min="10496" max="10498" width="22.28515625" style="23" customWidth="1"/>
    <col min="10499" max="10499" width="15.85546875" style="23" customWidth="1"/>
    <col min="10500" max="10500" width="15" style="23" customWidth="1"/>
    <col min="10501" max="10501" width="15.5703125" style="23" customWidth="1"/>
    <col min="10502" max="10746" width="9.140625" style="23"/>
    <col min="10747" max="10747" width="5.85546875" style="23" customWidth="1"/>
    <col min="10748" max="10748" width="82.7109375" style="23" customWidth="1"/>
    <col min="10749" max="10749" width="15" style="23" customWidth="1"/>
    <col min="10750" max="10750" width="15.5703125" style="23" customWidth="1"/>
    <col min="10751" max="10751" width="19.42578125" style="23" customWidth="1"/>
    <col min="10752" max="10754" width="22.28515625" style="23" customWidth="1"/>
    <col min="10755" max="10755" width="15.85546875" style="23" customWidth="1"/>
    <col min="10756" max="10756" width="15" style="23" customWidth="1"/>
    <col min="10757" max="10757" width="15.5703125" style="23" customWidth="1"/>
    <col min="10758" max="11002" width="9.140625" style="23"/>
    <col min="11003" max="11003" width="5.85546875" style="23" customWidth="1"/>
    <col min="11004" max="11004" width="82.7109375" style="23" customWidth="1"/>
    <col min="11005" max="11005" width="15" style="23" customWidth="1"/>
    <col min="11006" max="11006" width="15.5703125" style="23" customWidth="1"/>
    <col min="11007" max="11007" width="19.42578125" style="23" customWidth="1"/>
    <col min="11008" max="11010" width="22.28515625" style="23" customWidth="1"/>
    <col min="11011" max="11011" width="15.85546875" style="23" customWidth="1"/>
    <col min="11012" max="11012" width="15" style="23" customWidth="1"/>
    <col min="11013" max="11013" width="15.5703125" style="23" customWidth="1"/>
    <col min="11014" max="11258" width="9.140625" style="23"/>
    <col min="11259" max="11259" width="5.85546875" style="23" customWidth="1"/>
    <col min="11260" max="11260" width="82.7109375" style="23" customWidth="1"/>
    <col min="11261" max="11261" width="15" style="23" customWidth="1"/>
    <col min="11262" max="11262" width="15.5703125" style="23" customWidth="1"/>
    <col min="11263" max="11263" width="19.42578125" style="23" customWidth="1"/>
    <col min="11264" max="11266" width="22.28515625" style="23" customWidth="1"/>
    <col min="11267" max="11267" width="15.85546875" style="23" customWidth="1"/>
    <col min="11268" max="11268" width="15" style="23" customWidth="1"/>
    <col min="11269" max="11269" width="15.5703125" style="23" customWidth="1"/>
    <col min="11270" max="11514" width="9.140625" style="23"/>
    <col min="11515" max="11515" width="5.85546875" style="23" customWidth="1"/>
    <col min="11516" max="11516" width="82.7109375" style="23" customWidth="1"/>
    <col min="11517" max="11517" width="15" style="23" customWidth="1"/>
    <col min="11518" max="11518" width="15.5703125" style="23" customWidth="1"/>
    <col min="11519" max="11519" width="19.42578125" style="23" customWidth="1"/>
    <col min="11520" max="11522" width="22.28515625" style="23" customWidth="1"/>
    <col min="11523" max="11523" width="15.85546875" style="23" customWidth="1"/>
    <col min="11524" max="11524" width="15" style="23" customWidth="1"/>
    <col min="11525" max="11525" width="15.5703125" style="23" customWidth="1"/>
    <col min="11526" max="11770" width="9.140625" style="23"/>
    <col min="11771" max="11771" width="5.85546875" style="23" customWidth="1"/>
    <col min="11772" max="11772" width="82.7109375" style="23" customWidth="1"/>
    <col min="11773" max="11773" width="15" style="23" customWidth="1"/>
    <col min="11774" max="11774" width="15.5703125" style="23" customWidth="1"/>
    <col min="11775" max="11775" width="19.42578125" style="23" customWidth="1"/>
    <col min="11776" max="11778" width="22.28515625" style="23" customWidth="1"/>
    <col min="11779" max="11779" width="15.85546875" style="23" customWidth="1"/>
    <col min="11780" max="11780" width="15" style="23" customWidth="1"/>
    <col min="11781" max="11781" width="15.5703125" style="23" customWidth="1"/>
    <col min="11782" max="12026" width="9.140625" style="23"/>
    <col min="12027" max="12027" width="5.85546875" style="23" customWidth="1"/>
    <col min="12028" max="12028" width="82.7109375" style="23" customWidth="1"/>
    <col min="12029" max="12029" width="15" style="23" customWidth="1"/>
    <col min="12030" max="12030" width="15.5703125" style="23" customWidth="1"/>
    <col min="12031" max="12031" width="19.42578125" style="23" customWidth="1"/>
    <col min="12032" max="12034" width="22.28515625" style="23" customWidth="1"/>
    <col min="12035" max="12035" width="15.85546875" style="23" customWidth="1"/>
    <col min="12036" max="12036" width="15" style="23" customWidth="1"/>
    <col min="12037" max="12037" width="15.5703125" style="23" customWidth="1"/>
    <col min="12038" max="12282" width="9.140625" style="23"/>
    <col min="12283" max="12283" width="5.85546875" style="23" customWidth="1"/>
    <col min="12284" max="12284" width="82.7109375" style="23" customWidth="1"/>
    <col min="12285" max="12285" width="15" style="23" customWidth="1"/>
    <col min="12286" max="12286" width="15.5703125" style="23" customWidth="1"/>
    <col min="12287" max="12287" width="19.42578125" style="23" customWidth="1"/>
    <col min="12288" max="12290" width="22.28515625" style="23" customWidth="1"/>
    <col min="12291" max="12291" width="15.85546875" style="23" customWidth="1"/>
    <col min="12292" max="12292" width="15" style="23" customWidth="1"/>
    <col min="12293" max="12293" width="15.5703125" style="23" customWidth="1"/>
    <col min="12294" max="12538" width="9.140625" style="23"/>
    <col min="12539" max="12539" width="5.85546875" style="23" customWidth="1"/>
    <col min="12540" max="12540" width="82.7109375" style="23" customWidth="1"/>
    <col min="12541" max="12541" width="15" style="23" customWidth="1"/>
    <col min="12542" max="12542" width="15.5703125" style="23" customWidth="1"/>
    <col min="12543" max="12543" width="19.42578125" style="23" customWidth="1"/>
    <col min="12544" max="12546" width="22.28515625" style="23" customWidth="1"/>
    <col min="12547" max="12547" width="15.85546875" style="23" customWidth="1"/>
    <col min="12548" max="12548" width="15" style="23" customWidth="1"/>
    <col min="12549" max="12549" width="15.5703125" style="23" customWidth="1"/>
    <col min="12550" max="12794" width="9.140625" style="23"/>
    <col min="12795" max="12795" width="5.85546875" style="23" customWidth="1"/>
    <col min="12796" max="12796" width="82.7109375" style="23" customWidth="1"/>
    <col min="12797" max="12797" width="15" style="23" customWidth="1"/>
    <col min="12798" max="12798" width="15.5703125" style="23" customWidth="1"/>
    <col min="12799" max="12799" width="19.42578125" style="23" customWidth="1"/>
    <col min="12800" max="12802" width="22.28515625" style="23" customWidth="1"/>
    <col min="12803" max="12803" width="15.85546875" style="23" customWidth="1"/>
    <col min="12804" max="12804" width="15" style="23" customWidth="1"/>
    <col min="12805" max="12805" width="15.5703125" style="23" customWidth="1"/>
    <col min="12806" max="13050" width="9.140625" style="23"/>
    <col min="13051" max="13051" width="5.85546875" style="23" customWidth="1"/>
    <col min="13052" max="13052" width="82.7109375" style="23" customWidth="1"/>
    <col min="13053" max="13053" width="15" style="23" customWidth="1"/>
    <col min="13054" max="13054" width="15.5703125" style="23" customWidth="1"/>
    <col min="13055" max="13055" width="19.42578125" style="23" customWidth="1"/>
    <col min="13056" max="13058" width="22.28515625" style="23" customWidth="1"/>
    <col min="13059" max="13059" width="15.85546875" style="23" customWidth="1"/>
    <col min="13060" max="13060" width="15" style="23" customWidth="1"/>
    <col min="13061" max="13061" width="15.5703125" style="23" customWidth="1"/>
    <col min="13062" max="13306" width="9.140625" style="23"/>
    <col min="13307" max="13307" width="5.85546875" style="23" customWidth="1"/>
    <col min="13308" max="13308" width="82.7109375" style="23" customWidth="1"/>
    <col min="13309" max="13309" width="15" style="23" customWidth="1"/>
    <col min="13310" max="13310" width="15.5703125" style="23" customWidth="1"/>
    <col min="13311" max="13311" width="19.42578125" style="23" customWidth="1"/>
    <col min="13312" max="13314" width="22.28515625" style="23" customWidth="1"/>
    <col min="13315" max="13315" width="15.85546875" style="23" customWidth="1"/>
    <col min="13316" max="13316" width="15" style="23" customWidth="1"/>
    <col min="13317" max="13317" width="15.5703125" style="23" customWidth="1"/>
    <col min="13318" max="13562" width="9.140625" style="23"/>
    <col min="13563" max="13563" width="5.85546875" style="23" customWidth="1"/>
    <col min="13564" max="13564" width="82.7109375" style="23" customWidth="1"/>
    <col min="13565" max="13565" width="15" style="23" customWidth="1"/>
    <col min="13566" max="13566" width="15.5703125" style="23" customWidth="1"/>
    <col min="13567" max="13567" width="19.42578125" style="23" customWidth="1"/>
    <col min="13568" max="13570" width="22.28515625" style="23" customWidth="1"/>
    <col min="13571" max="13571" width="15.85546875" style="23" customWidth="1"/>
    <col min="13572" max="13572" width="15" style="23" customWidth="1"/>
    <col min="13573" max="13573" width="15.5703125" style="23" customWidth="1"/>
    <col min="13574" max="13818" width="9.140625" style="23"/>
    <col min="13819" max="13819" width="5.85546875" style="23" customWidth="1"/>
    <col min="13820" max="13820" width="82.7109375" style="23" customWidth="1"/>
    <col min="13821" max="13821" width="15" style="23" customWidth="1"/>
    <col min="13822" max="13822" width="15.5703125" style="23" customWidth="1"/>
    <col min="13823" max="13823" width="19.42578125" style="23" customWidth="1"/>
    <col min="13824" max="13826" width="22.28515625" style="23" customWidth="1"/>
    <col min="13827" max="13827" width="15.85546875" style="23" customWidth="1"/>
    <col min="13828" max="13828" width="15" style="23" customWidth="1"/>
    <col min="13829" max="13829" width="15.5703125" style="23" customWidth="1"/>
    <col min="13830" max="14074" width="9.140625" style="23"/>
    <col min="14075" max="14075" width="5.85546875" style="23" customWidth="1"/>
    <col min="14076" max="14076" width="82.7109375" style="23" customWidth="1"/>
    <col min="14077" max="14077" width="15" style="23" customWidth="1"/>
    <col min="14078" max="14078" width="15.5703125" style="23" customWidth="1"/>
    <col min="14079" max="14079" width="19.42578125" style="23" customWidth="1"/>
    <col min="14080" max="14082" width="22.28515625" style="23" customWidth="1"/>
    <col min="14083" max="14083" width="15.85546875" style="23" customWidth="1"/>
    <col min="14084" max="14084" width="15" style="23" customWidth="1"/>
    <col min="14085" max="14085" width="15.5703125" style="23" customWidth="1"/>
    <col min="14086" max="14330" width="9.140625" style="23"/>
    <col min="14331" max="14331" width="5.85546875" style="23" customWidth="1"/>
    <col min="14332" max="14332" width="82.7109375" style="23" customWidth="1"/>
    <col min="14333" max="14333" width="15" style="23" customWidth="1"/>
    <col min="14334" max="14334" width="15.5703125" style="23" customWidth="1"/>
    <col min="14335" max="14335" width="19.42578125" style="23" customWidth="1"/>
    <col min="14336" max="14338" width="22.28515625" style="23" customWidth="1"/>
    <col min="14339" max="14339" width="15.85546875" style="23" customWidth="1"/>
    <col min="14340" max="14340" width="15" style="23" customWidth="1"/>
    <col min="14341" max="14341" width="15.5703125" style="23" customWidth="1"/>
    <col min="14342" max="14586" width="9.140625" style="23"/>
    <col min="14587" max="14587" width="5.85546875" style="23" customWidth="1"/>
    <col min="14588" max="14588" width="82.7109375" style="23" customWidth="1"/>
    <col min="14589" max="14589" width="15" style="23" customWidth="1"/>
    <col min="14590" max="14590" width="15.5703125" style="23" customWidth="1"/>
    <col min="14591" max="14591" width="19.42578125" style="23" customWidth="1"/>
    <col min="14592" max="14594" width="22.28515625" style="23" customWidth="1"/>
    <col min="14595" max="14595" width="15.85546875" style="23" customWidth="1"/>
    <col min="14596" max="14596" width="15" style="23" customWidth="1"/>
    <col min="14597" max="14597" width="15.5703125" style="23" customWidth="1"/>
    <col min="14598" max="14842" width="9.140625" style="23"/>
    <col min="14843" max="14843" width="5.85546875" style="23" customWidth="1"/>
    <col min="14844" max="14844" width="82.7109375" style="23" customWidth="1"/>
    <col min="14845" max="14845" width="15" style="23" customWidth="1"/>
    <col min="14846" max="14846" width="15.5703125" style="23" customWidth="1"/>
    <col min="14847" max="14847" width="19.42578125" style="23" customWidth="1"/>
    <col min="14848" max="14850" width="22.28515625" style="23" customWidth="1"/>
    <col min="14851" max="14851" width="15.85546875" style="23" customWidth="1"/>
    <col min="14852" max="14852" width="15" style="23" customWidth="1"/>
    <col min="14853" max="14853" width="15.5703125" style="23" customWidth="1"/>
    <col min="14854" max="15098" width="9.140625" style="23"/>
    <col min="15099" max="15099" width="5.85546875" style="23" customWidth="1"/>
    <col min="15100" max="15100" width="82.7109375" style="23" customWidth="1"/>
    <col min="15101" max="15101" width="15" style="23" customWidth="1"/>
    <col min="15102" max="15102" width="15.5703125" style="23" customWidth="1"/>
    <col min="15103" max="15103" width="19.42578125" style="23" customWidth="1"/>
    <col min="15104" max="15106" width="22.28515625" style="23" customWidth="1"/>
    <col min="15107" max="15107" width="15.85546875" style="23" customWidth="1"/>
    <col min="15108" max="15108" width="15" style="23" customWidth="1"/>
    <col min="15109" max="15109" width="15.5703125" style="23" customWidth="1"/>
    <col min="15110" max="15354" width="9.140625" style="23"/>
    <col min="15355" max="15355" width="5.85546875" style="23" customWidth="1"/>
    <col min="15356" max="15356" width="82.7109375" style="23" customWidth="1"/>
    <col min="15357" max="15357" width="15" style="23" customWidth="1"/>
    <col min="15358" max="15358" width="15.5703125" style="23" customWidth="1"/>
    <col min="15359" max="15359" width="19.42578125" style="23" customWidth="1"/>
    <col min="15360" max="15362" width="22.28515625" style="23" customWidth="1"/>
    <col min="15363" max="15363" width="15.85546875" style="23" customWidth="1"/>
    <col min="15364" max="15364" width="15" style="23" customWidth="1"/>
    <col min="15365" max="15365" width="15.5703125" style="23" customWidth="1"/>
    <col min="15366" max="15610" width="9.140625" style="23"/>
    <col min="15611" max="15611" width="5.85546875" style="23" customWidth="1"/>
    <col min="15612" max="15612" width="82.7109375" style="23" customWidth="1"/>
    <col min="15613" max="15613" width="15" style="23" customWidth="1"/>
    <col min="15614" max="15614" width="15.5703125" style="23" customWidth="1"/>
    <col min="15615" max="15615" width="19.42578125" style="23" customWidth="1"/>
    <col min="15616" max="15618" width="22.28515625" style="23" customWidth="1"/>
    <col min="15619" max="15619" width="15.85546875" style="23" customWidth="1"/>
    <col min="15620" max="15620" width="15" style="23" customWidth="1"/>
    <col min="15621" max="15621" width="15.5703125" style="23" customWidth="1"/>
    <col min="15622" max="15866" width="9.140625" style="23"/>
    <col min="15867" max="15867" width="5.85546875" style="23" customWidth="1"/>
    <col min="15868" max="15868" width="82.7109375" style="23" customWidth="1"/>
    <col min="15869" max="15869" width="15" style="23" customWidth="1"/>
    <col min="15870" max="15870" width="15.5703125" style="23" customWidth="1"/>
    <col min="15871" max="15871" width="19.42578125" style="23" customWidth="1"/>
    <col min="15872" max="15874" width="22.28515625" style="23" customWidth="1"/>
    <col min="15875" max="15875" width="15.85546875" style="23" customWidth="1"/>
    <col min="15876" max="15876" width="15" style="23" customWidth="1"/>
    <col min="15877" max="15877" width="15.5703125" style="23" customWidth="1"/>
    <col min="15878" max="16122" width="9.140625" style="23"/>
    <col min="16123" max="16123" width="5.85546875" style="23" customWidth="1"/>
    <col min="16124" max="16124" width="82.7109375" style="23" customWidth="1"/>
    <col min="16125" max="16125" width="15" style="23" customWidth="1"/>
    <col min="16126" max="16126" width="15.5703125" style="23" customWidth="1"/>
    <col min="16127" max="16127" width="19.42578125" style="23" customWidth="1"/>
    <col min="16128" max="16130" width="22.28515625" style="23" customWidth="1"/>
    <col min="16131" max="16131" width="15.85546875" style="23" customWidth="1"/>
    <col min="16132" max="16132" width="15" style="23" customWidth="1"/>
    <col min="16133" max="16133" width="15.5703125" style="23" customWidth="1"/>
    <col min="16134" max="16384" width="9.140625" style="23"/>
  </cols>
  <sheetData>
    <row r="1" spans="1:5" ht="15">
      <c r="A1" s="10"/>
      <c r="B1" s="10"/>
      <c r="C1" s="22"/>
      <c r="D1" s="146"/>
      <c r="E1" s="79" t="s">
        <v>515</v>
      </c>
    </row>
    <row r="2" spans="1:5" ht="15">
      <c r="A2" s="10"/>
      <c r="B2" s="10"/>
      <c r="C2" s="22"/>
      <c r="D2" s="147"/>
      <c r="E2" s="80" t="s">
        <v>517</v>
      </c>
    </row>
    <row r="3" spans="1:5" ht="18.75" customHeight="1">
      <c r="A3" s="476" t="s">
        <v>454</v>
      </c>
      <c r="B3" s="476"/>
      <c r="C3" s="476"/>
      <c r="D3" s="476"/>
      <c r="E3" s="476"/>
    </row>
    <row r="4" spans="1:5" ht="15.75" customHeight="1">
      <c r="A4" s="477" t="str">
        <f>Стационар!A4</f>
        <v xml:space="preserve">Установленные Комиссией по разработке территориальной программы ОМС (Протокол № 14/2024 от 28.12.2024 года) </v>
      </c>
      <c r="B4" s="477"/>
      <c r="C4" s="477"/>
      <c r="D4" s="477"/>
      <c r="E4" s="477"/>
    </row>
    <row r="5" spans="1:5">
      <c r="A5" s="24"/>
      <c r="B5" s="24"/>
      <c r="C5" s="148"/>
      <c r="D5" s="148"/>
      <c r="E5" s="148"/>
    </row>
    <row r="6" spans="1:5" ht="21.75" customHeight="1">
      <c r="A6" s="478" t="str">
        <f>Свод!A4</f>
        <v>ГБУЗ РМ «Рузаевская центральная районная больница»</v>
      </c>
      <c r="B6" s="478"/>
      <c r="C6" s="478"/>
      <c r="D6" s="478"/>
      <c r="E6" s="478"/>
    </row>
    <row r="7" spans="1:5" ht="15.75">
      <c r="A7" s="503" t="s">
        <v>3</v>
      </c>
      <c r="B7" s="503"/>
      <c r="C7" s="503"/>
      <c r="D7" s="503"/>
      <c r="E7" s="503"/>
    </row>
    <row r="8" spans="1:5" ht="15.75" thickBot="1">
      <c r="A8" s="11"/>
      <c r="B8" s="11"/>
      <c r="C8" s="11"/>
      <c r="D8" s="26"/>
      <c r="E8" s="25"/>
    </row>
    <row r="9" spans="1:5" ht="15" customHeight="1">
      <c r="A9" s="504" t="s">
        <v>43</v>
      </c>
      <c r="B9" s="506" t="s">
        <v>1173</v>
      </c>
      <c r="C9" s="506" t="s">
        <v>44</v>
      </c>
      <c r="D9" s="499" t="s">
        <v>45</v>
      </c>
      <c r="E9" s="501" t="s">
        <v>46</v>
      </c>
    </row>
    <row r="10" spans="1:5" ht="38.25" customHeight="1" thickBot="1">
      <c r="A10" s="505"/>
      <c r="B10" s="507"/>
      <c r="C10" s="507"/>
      <c r="D10" s="500"/>
      <c r="E10" s="502"/>
    </row>
    <row r="11" spans="1:5" ht="15.75">
      <c r="A11" s="200">
        <v>2</v>
      </c>
      <c r="B11" s="169" t="s">
        <v>983</v>
      </c>
      <c r="C11" s="170" t="s">
        <v>28</v>
      </c>
      <c r="D11" s="166">
        <v>83</v>
      </c>
      <c r="E11" s="167">
        <v>1213982.8999999999</v>
      </c>
    </row>
    <row r="12" spans="1:5" ht="15.75">
      <c r="A12" s="67">
        <v>1</v>
      </c>
      <c r="B12" s="74" t="s">
        <v>984</v>
      </c>
      <c r="C12" s="66" t="s">
        <v>403</v>
      </c>
      <c r="D12" s="149">
        <v>83</v>
      </c>
      <c r="E12" s="164">
        <v>1213982.8999999999</v>
      </c>
    </row>
    <row r="13" spans="1:5" ht="15.75">
      <c r="A13" s="67">
        <f>A12+1</f>
        <v>2</v>
      </c>
      <c r="B13" s="74" t="s">
        <v>985</v>
      </c>
      <c r="C13" s="66" t="s">
        <v>404</v>
      </c>
      <c r="D13" s="150"/>
      <c r="E13" s="164">
        <v>0</v>
      </c>
    </row>
    <row r="14" spans="1:5" ht="15.75" hidden="1">
      <c r="A14" s="67">
        <f t="shared" ref="A14:A21" si="0">A13+1</f>
        <v>3</v>
      </c>
      <c r="B14" s="74" t="s">
        <v>986</v>
      </c>
      <c r="C14" s="66" t="s">
        <v>57</v>
      </c>
      <c r="D14" s="151"/>
      <c r="E14" s="164">
        <v>0</v>
      </c>
    </row>
    <row r="15" spans="1:5" ht="15.75" hidden="1">
      <c r="A15" s="67">
        <f t="shared" si="0"/>
        <v>4</v>
      </c>
      <c r="B15" s="74" t="s">
        <v>987</v>
      </c>
      <c r="C15" s="66" t="s">
        <v>58</v>
      </c>
      <c r="D15" s="151"/>
      <c r="E15" s="164">
        <v>0</v>
      </c>
    </row>
    <row r="16" spans="1:5" ht="15.75" hidden="1">
      <c r="A16" s="67">
        <f t="shared" si="0"/>
        <v>5</v>
      </c>
      <c r="B16" s="74" t="s">
        <v>988</v>
      </c>
      <c r="C16" s="66" t="s">
        <v>405</v>
      </c>
      <c r="D16" s="151"/>
      <c r="E16" s="164">
        <v>0</v>
      </c>
    </row>
    <row r="17" spans="1:5" ht="15.75" hidden="1">
      <c r="A17" s="67">
        <f t="shared" si="0"/>
        <v>6</v>
      </c>
      <c r="B17" s="74" t="s">
        <v>989</v>
      </c>
      <c r="C17" s="66" t="s">
        <v>406</v>
      </c>
      <c r="D17" s="152"/>
      <c r="E17" s="164">
        <v>0</v>
      </c>
    </row>
    <row r="18" spans="1:5" ht="15.75" hidden="1">
      <c r="A18" s="67">
        <f t="shared" si="0"/>
        <v>7</v>
      </c>
      <c r="B18" s="74" t="s">
        <v>990</v>
      </c>
      <c r="C18" s="19" t="s">
        <v>1339</v>
      </c>
      <c r="D18" s="152"/>
      <c r="E18" s="164">
        <v>0</v>
      </c>
    </row>
    <row r="19" spans="1:5" ht="15.75" hidden="1">
      <c r="A19" s="67">
        <f t="shared" si="0"/>
        <v>8</v>
      </c>
      <c r="B19" s="74" t="s">
        <v>991</v>
      </c>
      <c r="C19" s="19" t="s">
        <v>946</v>
      </c>
      <c r="D19" s="152"/>
      <c r="E19" s="164">
        <v>0</v>
      </c>
    </row>
    <row r="20" spans="1:5" ht="15.75" hidden="1">
      <c r="A20" s="67">
        <f t="shared" si="0"/>
        <v>9</v>
      </c>
      <c r="B20" s="74" t="s">
        <v>992</v>
      </c>
      <c r="C20" s="19" t="s">
        <v>947</v>
      </c>
      <c r="D20" s="152"/>
      <c r="E20" s="164">
        <v>0</v>
      </c>
    </row>
    <row r="21" spans="1:5" ht="15.75" hidden="1">
      <c r="A21" s="67">
        <f t="shared" si="0"/>
        <v>10</v>
      </c>
      <c r="B21" s="74" t="s">
        <v>993</v>
      </c>
      <c r="C21" s="19" t="s">
        <v>948</v>
      </c>
      <c r="D21" s="152"/>
      <c r="E21" s="164">
        <v>0</v>
      </c>
    </row>
    <row r="22" spans="1:5" ht="15.75" hidden="1">
      <c r="A22" s="154">
        <v>3</v>
      </c>
      <c r="B22" s="73" t="s">
        <v>994</v>
      </c>
      <c r="C22" s="15" t="s">
        <v>17</v>
      </c>
      <c r="D22" s="155">
        <v>0</v>
      </c>
      <c r="E22" s="165">
        <v>0</v>
      </c>
    </row>
    <row r="23" spans="1:5" ht="15.75" hidden="1">
      <c r="A23" s="67">
        <f>A21+1</f>
        <v>11</v>
      </c>
      <c r="B23" s="74" t="s">
        <v>994</v>
      </c>
      <c r="C23" s="66" t="s">
        <v>61</v>
      </c>
      <c r="D23" s="152"/>
      <c r="E23" s="153">
        <v>0</v>
      </c>
    </row>
    <row r="24" spans="1:5" ht="15.75">
      <c r="A24" s="154">
        <v>4</v>
      </c>
      <c r="B24" s="73" t="s">
        <v>995</v>
      </c>
      <c r="C24" s="15" t="s">
        <v>12</v>
      </c>
      <c r="D24" s="69">
        <v>16</v>
      </c>
      <c r="E24" s="156">
        <v>250937.60000000001</v>
      </c>
    </row>
    <row r="25" spans="1:5" ht="15.75">
      <c r="A25" s="67">
        <f>A23+1</f>
        <v>12</v>
      </c>
      <c r="B25" s="74" t="s">
        <v>995</v>
      </c>
      <c r="C25" s="66" t="s">
        <v>407</v>
      </c>
      <c r="D25" s="152">
        <v>16</v>
      </c>
      <c r="E25" s="153">
        <v>250937.60000000001</v>
      </c>
    </row>
    <row r="26" spans="1:5" ht="15.75">
      <c r="A26" s="154">
        <v>5</v>
      </c>
      <c r="B26" s="73" t="s">
        <v>996</v>
      </c>
      <c r="C26" s="15" t="s">
        <v>16</v>
      </c>
      <c r="D26" s="69">
        <v>5</v>
      </c>
      <c r="E26" s="156">
        <v>80180</v>
      </c>
    </row>
    <row r="27" spans="1:5" ht="15.75">
      <c r="A27" s="67">
        <f>A25+1</f>
        <v>13</v>
      </c>
      <c r="B27" s="74" t="s">
        <v>997</v>
      </c>
      <c r="C27" s="66" t="s">
        <v>408</v>
      </c>
      <c r="D27" s="152">
        <v>5</v>
      </c>
      <c r="E27" s="153">
        <v>80180</v>
      </c>
    </row>
    <row r="28" spans="1:5" ht="15.75">
      <c r="A28" s="67">
        <f>A27+1</f>
        <v>14</v>
      </c>
      <c r="B28" s="74" t="s">
        <v>998</v>
      </c>
      <c r="C28" s="66" t="s">
        <v>409</v>
      </c>
      <c r="D28" s="152"/>
      <c r="E28" s="157">
        <v>0</v>
      </c>
    </row>
    <row r="29" spans="1:5" ht="15.75" hidden="1">
      <c r="A29" s="67">
        <f>A28+1</f>
        <v>15</v>
      </c>
      <c r="B29" s="74" t="s">
        <v>999</v>
      </c>
      <c r="C29" s="66" t="s">
        <v>74</v>
      </c>
      <c r="D29" s="152"/>
      <c r="E29" s="153">
        <v>0</v>
      </c>
    </row>
    <row r="30" spans="1:5" ht="15.75" hidden="1">
      <c r="A30" s="154">
        <v>6</v>
      </c>
      <c r="B30" s="73" t="s">
        <v>1000</v>
      </c>
      <c r="C30" s="15" t="s">
        <v>1340</v>
      </c>
      <c r="D30" s="69">
        <v>0</v>
      </c>
      <c r="E30" s="156">
        <v>0</v>
      </c>
    </row>
    <row r="31" spans="1:5" ht="15.75" hidden="1">
      <c r="A31" s="67">
        <f>A29+1</f>
        <v>16</v>
      </c>
      <c r="B31" s="74" t="s">
        <v>1001</v>
      </c>
      <c r="C31" s="66" t="s">
        <v>953</v>
      </c>
      <c r="D31" s="152"/>
      <c r="E31" s="157">
        <v>0</v>
      </c>
    </row>
    <row r="32" spans="1:5" ht="15.75" hidden="1">
      <c r="A32" s="67">
        <f>A31+1</f>
        <v>17</v>
      </c>
      <c r="B32" s="74" t="s">
        <v>1002</v>
      </c>
      <c r="C32" s="66" t="s">
        <v>955</v>
      </c>
      <c r="D32" s="152"/>
      <c r="E32" s="153">
        <v>0</v>
      </c>
    </row>
    <row r="33" spans="1:5" ht="15.75" hidden="1">
      <c r="A33" s="67">
        <f>A32+1</f>
        <v>18</v>
      </c>
      <c r="B33" s="74" t="s">
        <v>1003</v>
      </c>
      <c r="C33" s="66" t="s">
        <v>957</v>
      </c>
      <c r="D33" s="152"/>
      <c r="E33" s="153">
        <v>0</v>
      </c>
    </row>
    <row r="34" spans="1:5" ht="15.75" hidden="1">
      <c r="A34" s="67">
        <f>A33+1</f>
        <v>19</v>
      </c>
      <c r="B34" s="74" t="s">
        <v>1004</v>
      </c>
      <c r="C34" s="66" t="s">
        <v>959</v>
      </c>
      <c r="D34" s="152"/>
      <c r="E34" s="153">
        <v>0</v>
      </c>
    </row>
    <row r="35" spans="1:5" ht="15.75">
      <c r="A35" s="154">
        <v>7</v>
      </c>
      <c r="B35" s="73" t="s">
        <v>1005</v>
      </c>
      <c r="C35" s="15" t="s">
        <v>76</v>
      </c>
      <c r="D35" s="69">
        <v>100</v>
      </c>
      <c r="E35" s="156">
        <v>1726960</v>
      </c>
    </row>
    <row r="36" spans="1:5" ht="15.75">
      <c r="A36" s="67">
        <f>A34+1</f>
        <v>20</v>
      </c>
      <c r="B36" s="74" t="s">
        <v>1006</v>
      </c>
      <c r="C36" s="66" t="s">
        <v>410</v>
      </c>
      <c r="D36" s="158">
        <v>100</v>
      </c>
      <c r="E36" s="159">
        <v>1726960</v>
      </c>
    </row>
    <row r="37" spans="1:5" ht="15.75" hidden="1">
      <c r="A37" s="154">
        <v>8</v>
      </c>
      <c r="B37" s="73" t="s">
        <v>1007</v>
      </c>
      <c r="C37" s="15" t="s">
        <v>78</v>
      </c>
      <c r="D37" s="69">
        <v>0</v>
      </c>
      <c r="E37" s="156">
        <v>0</v>
      </c>
    </row>
    <row r="38" spans="1:5" ht="31.5" hidden="1">
      <c r="A38" s="67">
        <f>A36+1</f>
        <v>21</v>
      </c>
      <c r="B38" s="74" t="s">
        <v>1008</v>
      </c>
      <c r="C38" s="66" t="s">
        <v>79</v>
      </c>
      <c r="D38" s="152"/>
      <c r="E38" s="157">
        <v>0</v>
      </c>
    </row>
    <row r="39" spans="1:5" ht="15.75" hidden="1">
      <c r="A39" s="67">
        <f>A38+1</f>
        <v>22</v>
      </c>
      <c r="B39" s="74" t="s">
        <v>1009</v>
      </c>
      <c r="C39" s="66" t="s">
        <v>80</v>
      </c>
      <c r="D39" s="152"/>
      <c r="E39" s="153">
        <v>0</v>
      </c>
    </row>
    <row r="40" spans="1:5" ht="31.5" hidden="1">
      <c r="A40" s="67">
        <f>A39+1</f>
        <v>23</v>
      </c>
      <c r="B40" s="74" t="s">
        <v>1010</v>
      </c>
      <c r="C40" s="66" t="s">
        <v>81</v>
      </c>
      <c r="D40" s="152"/>
      <c r="E40" s="153">
        <v>0</v>
      </c>
    </row>
    <row r="41" spans="1:5" ht="15.75" hidden="1">
      <c r="A41" s="154">
        <v>9</v>
      </c>
      <c r="B41" s="73" t="s">
        <v>1011</v>
      </c>
      <c r="C41" s="15" t="s">
        <v>82</v>
      </c>
      <c r="D41" s="69">
        <v>0</v>
      </c>
      <c r="E41" s="156">
        <v>0</v>
      </c>
    </row>
    <row r="42" spans="1:5" ht="15.75" hidden="1">
      <c r="A42" s="67">
        <f>A40+1</f>
        <v>24</v>
      </c>
      <c r="B42" s="74" t="s">
        <v>1012</v>
      </c>
      <c r="C42" s="66" t="s">
        <v>411</v>
      </c>
      <c r="D42" s="158"/>
      <c r="E42" s="159">
        <v>0</v>
      </c>
    </row>
    <row r="43" spans="1:5" ht="15.75" hidden="1">
      <c r="A43" s="67">
        <f>A42+1</f>
        <v>25</v>
      </c>
      <c r="B43" s="74" t="s">
        <v>1013</v>
      </c>
      <c r="C43" s="66" t="s">
        <v>412</v>
      </c>
      <c r="D43" s="152"/>
      <c r="E43" s="153">
        <v>0</v>
      </c>
    </row>
    <row r="44" spans="1:5" ht="15.75" hidden="1">
      <c r="A44" s="154">
        <v>10</v>
      </c>
      <c r="B44" s="73" t="s">
        <v>1014</v>
      </c>
      <c r="C44" s="15" t="s">
        <v>93</v>
      </c>
      <c r="D44" s="69">
        <v>0</v>
      </c>
      <c r="E44" s="156">
        <v>0</v>
      </c>
    </row>
    <row r="45" spans="1:5" ht="15.75" hidden="1">
      <c r="A45" s="67">
        <f>A43+1</f>
        <v>26</v>
      </c>
      <c r="B45" s="74" t="s">
        <v>1015</v>
      </c>
      <c r="C45" s="66" t="s">
        <v>413</v>
      </c>
      <c r="D45" s="152"/>
      <c r="E45" s="157">
        <v>0</v>
      </c>
    </row>
    <row r="46" spans="1:5" ht="15.75" hidden="1">
      <c r="A46" s="154">
        <v>11</v>
      </c>
      <c r="B46" s="73" t="s">
        <v>1016</v>
      </c>
      <c r="C46" s="15" t="s">
        <v>99</v>
      </c>
      <c r="D46" s="69">
        <v>0</v>
      </c>
      <c r="E46" s="156">
        <v>0</v>
      </c>
    </row>
    <row r="47" spans="1:5" ht="15.75" hidden="1">
      <c r="A47" s="67">
        <f>A45+1</f>
        <v>27</v>
      </c>
      <c r="B47" s="74" t="s">
        <v>1017</v>
      </c>
      <c r="C47" s="66" t="s">
        <v>100</v>
      </c>
      <c r="D47" s="158"/>
      <c r="E47" s="159">
        <v>0</v>
      </c>
    </row>
    <row r="48" spans="1:5" ht="15.75" hidden="1">
      <c r="A48" s="67">
        <f>A47+1</f>
        <v>28</v>
      </c>
      <c r="B48" s="74" t="s">
        <v>1018</v>
      </c>
      <c r="C48" s="66" t="s">
        <v>414</v>
      </c>
      <c r="D48" s="152"/>
      <c r="E48" s="153">
        <v>0</v>
      </c>
    </row>
    <row r="49" spans="1:5" ht="15.75" hidden="1">
      <c r="A49" s="154">
        <v>12</v>
      </c>
      <c r="B49" s="73" t="s">
        <v>1019</v>
      </c>
      <c r="C49" s="15" t="s">
        <v>33</v>
      </c>
      <c r="D49" s="69">
        <v>0</v>
      </c>
      <c r="E49" s="156">
        <v>0</v>
      </c>
    </row>
    <row r="50" spans="1:5" ht="15.75" hidden="1">
      <c r="A50" s="67">
        <f>A48+1</f>
        <v>29</v>
      </c>
      <c r="B50" s="74" t="s">
        <v>1020</v>
      </c>
      <c r="C50" s="66" t="s">
        <v>415</v>
      </c>
      <c r="D50" s="152"/>
      <c r="E50" s="153">
        <v>0</v>
      </c>
    </row>
    <row r="51" spans="1:5" ht="15.75" hidden="1">
      <c r="A51" s="67">
        <f>A50+1</f>
        <v>30</v>
      </c>
      <c r="B51" s="74" t="s">
        <v>1021</v>
      </c>
      <c r="C51" s="19" t="s">
        <v>416</v>
      </c>
      <c r="D51" s="152"/>
      <c r="E51" s="153">
        <v>0</v>
      </c>
    </row>
    <row r="52" spans="1:5" ht="15.75" hidden="1">
      <c r="A52" s="67">
        <f t="shared" ref="A52:A62" si="1">A51+1</f>
        <v>31</v>
      </c>
      <c r="B52" s="74" t="s">
        <v>1022</v>
      </c>
      <c r="C52" s="19" t="s">
        <v>417</v>
      </c>
      <c r="D52" s="152"/>
      <c r="E52" s="153">
        <v>0</v>
      </c>
    </row>
    <row r="53" spans="1:5" ht="15.75" hidden="1">
      <c r="A53" s="67">
        <f t="shared" si="1"/>
        <v>32</v>
      </c>
      <c r="B53" s="74" t="s">
        <v>1023</v>
      </c>
      <c r="C53" s="66" t="s">
        <v>418</v>
      </c>
      <c r="D53" s="152"/>
      <c r="E53" s="153">
        <v>0</v>
      </c>
    </row>
    <row r="54" spans="1:5" ht="15.75" hidden="1">
      <c r="A54" s="67">
        <f t="shared" si="1"/>
        <v>33</v>
      </c>
      <c r="B54" s="74" t="s">
        <v>1024</v>
      </c>
      <c r="C54" s="66" t="s">
        <v>113</v>
      </c>
      <c r="D54" s="152"/>
      <c r="E54" s="153">
        <v>0</v>
      </c>
    </row>
    <row r="55" spans="1:5" ht="15.75" hidden="1">
      <c r="A55" s="67">
        <f t="shared" si="1"/>
        <v>34</v>
      </c>
      <c r="B55" s="74" t="s">
        <v>1426</v>
      </c>
      <c r="C55" s="66" t="s">
        <v>1427</v>
      </c>
      <c r="D55" s="152"/>
      <c r="E55" s="153">
        <v>0</v>
      </c>
    </row>
    <row r="56" spans="1:5" ht="15.75" hidden="1">
      <c r="A56" s="67">
        <f t="shared" si="1"/>
        <v>35</v>
      </c>
      <c r="B56" s="74" t="s">
        <v>1428</v>
      </c>
      <c r="C56" s="66" t="s">
        <v>1429</v>
      </c>
      <c r="D56" s="152"/>
      <c r="E56" s="157">
        <v>0</v>
      </c>
    </row>
    <row r="57" spans="1:5" ht="15.75" hidden="1">
      <c r="A57" s="67">
        <f t="shared" si="1"/>
        <v>36</v>
      </c>
      <c r="B57" s="74" t="s">
        <v>1632</v>
      </c>
      <c r="C57" s="66" t="s">
        <v>1633</v>
      </c>
      <c r="D57" s="152"/>
      <c r="E57" s="153">
        <v>0</v>
      </c>
    </row>
    <row r="58" spans="1:5" ht="15.75" hidden="1">
      <c r="A58" s="67">
        <f>A57+1</f>
        <v>37</v>
      </c>
      <c r="B58" s="74" t="s">
        <v>1634</v>
      </c>
      <c r="C58" s="66" t="s">
        <v>1635</v>
      </c>
      <c r="D58" s="158"/>
      <c r="E58" s="160">
        <v>0</v>
      </c>
    </row>
    <row r="59" spans="1:5" ht="15.75" hidden="1">
      <c r="A59" s="67">
        <v>38</v>
      </c>
      <c r="B59" s="74" t="s">
        <v>1636</v>
      </c>
      <c r="C59" s="66" t="s">
        <v>1637</v>
      </c>
      <c r="D59" s="152"/>
      <c r="E59" s="153">
        <v>0</v>
      </c>
    </row>
    <row r="60" spans="1:5" ht="15.75" hidden="1">
      <c r="A60" s="67">
        <v>39</v>
      </c>
      <c r="B60" s="74" t="s">
        <v>1638</v>
      </c>
      <c r="C60" s="66" t="s">
        <v>1639</v>
      </c>
      <c r="D60" s="152"/>
      <c r="E60" s="153">
        <v>0</v>
      </c>
    </row>
    <row r="61" spans="1:5" ht="15.75" hidden="1">
      <c r="A61" s="67">
        <v>40</v>
      </c>
      <c r="B61" s="74" t="s">
        <v>1640</v>
      </c>
      <c r="C61" s="66" t="s">
        <v>1641</v>
      </c>
      <c r="D61" s="152"/>
      <c r="E61" s="153">
        <v>0</v>
      </c>
    </row>
    <row r="62" spans="1:5" ht="15.75" hidden="1">
      <c r="A62" s="67">
        <f t="shared" si="1"/>
        <v>41</v>
      </c>
      <c r="B62" s="74" t="s">
        <v>1642</v>
      </c>
      <c r="C62" s="66" t="s">
        <v>1643</v>
      </c>
      <c r="D62" s="152"/>
      <c r="E62" s="153">
        <v>0</v>
      </c>
    </row>
    <row r="63" spans="1:5" ht="15.75">
      <c r="A63" s="154">
        <v>13</v>
      </c>
      <c r="B63" s="73" t="s">
        <v>1025</v>
      </c>
      <c r="C63" s="15" t="s">
        <v>10</v>
      </c>
      <c r="D63" s="69">
        <v>1200</v>
      </c>
      <c r="E63" s="156">
        <v>16917120</v>
      </c>
    </row>
    <row r="64" spans="1:5" ht="15.75">
      <c r="A64" s="67">
        <f>A62+1</f>
        <v>42</v>
      </c>
      <c r="B64" s="74" t="s">
        <v>1026</v>
      </c>
      <c r="C64" s="66" t="s">
        <v>419</v>
      </c>
      <c r="D64" s="152">
        <v>1200</v>
      </c>
      <c r="E64" s="153">
        <v>16917120</v>
      </c>
    </row>
    <row r="65" spans="1:5" ht="15.75">
      <c r="A65" s="67">
        <f>A64+1</f>
        <v>43</v>
      </c>
      <c r="B65" s="74" t="s">
        <v>1027</v>
      </c>
      <c r="C65" s="66" t="s">
        <v>420</v>
      </c>
      <c r="D65" s="152"/>
      <c r="E65" s="157">
        <v>0</v>
      </c>
    </row>
    <row r="66" spans="1:5" ht="15.75" hidden="1">
      <c r="A66" s="154">
        <v>14</v>
      </c>
      <c r="B66" s="73" t="s">
        <v>1028</v>
      </c>
      <c r="C66" s="15" t="s">
        <v>24</v>
      </c>
      <c r="D66" s="69">
        <v>0</v>
      </c>
      <c r="E66" s="156">
        <v>0</v>
      </c>
    </row>
    <row r="67" spans="1:5" ht="15.75" hidden="1">
      <c r="A67" s="67">
        <f>A65+1</f>
        <v>44</v>
      </c>
      <c r="B67" s="74" t="s">
        <v>1029</v>
      </c>
      <c r="C67" s="66" t="s">
        <v>123</v>
      </c>
      <c r="D67" s="152"/>
      <c r="E67" s="153">
        <v>0</v>
      </c>
    </row>
    <row r="68" spans="1:5" ht="15.75" hidden="1">
      <c r="A68" s="67">
        <f>A67+1</f>
        <v>45</v>
      </c>
      <c r="B68" s="74" t="s">
        <v>1030</v>
      </c>
      <c r="C68" s="66" t="s">
        <v>124</v>
      </c>
      <c r="D68" s="152"/>
      <c r="E68" s="153">
        <v>0</v>
      </c>
    </row>
    <row r="69" spans="1:5" ht="15.75">
      <c r="A69" s="154">
        <v>15</v>
      </c>
      <c r="B69" s="73" t="s">
        <v>1031</v>
      </c>
      <c r="C69" s="15" t="s">
        <v>31</v>
      </c>
      <c r="D69" s="69">
        <v>47</v>
      </c>
      <c r="E69" s="156">
        <v>811671.2</v>
      </c>
    </row>
    <row r="70" spans="1:5" ht="15.75">
      <c r="A70" s="67">
        <f>A68+1</f>
        <v>46</v>
      </c>
      <c r="B70" s="74" t="s">
        <v>1032</v>
      </c>
      <c r="C70" s="66" t="s">
        <v>421</v>
      </c>
      <c r="D70" s="152">
        <v>47</v>
      </c>
      <c r="E70" s="153">
        <v>811671.2</v>
      </c>
    </row>
    <row r="71" spans="1:5" ht="15.75">
      <c r="A71" s="67">
        <f>A70+1</f>
        <v>47</v>
      </c>
      <c r="B71" s="74" t="s">
        <v>1033</v>
      </c>
      <c r="C71" s="66" t="s">
        <v>422</v>
      </c>
      <c r="D71" s="152"/>
      <c r="E71" s="153">
        <v>0</v>
      </c>
    </row>
    <row r="72" spans="1:5" ht="15.75">
      <c r="A72" s="67">
        <f>A71+1</f>
        <v>48</v>
      </c>
      <c r="B72" s="74" t="s">
        <v>1034</v>
      </c>
      <c r="C72" s="66" t="s">
        <v>135</v>
      </c>
      <c r="D72" s="152"/>
      <c r="E72" s="153">
        <v>0</v>
      </c>
    </row>
    <row r="73" spans="1:5" ht="15.75">
      <c r="A73" s="154">
        <v>16</v>
      </c>
      <c r="B73" s="73" t="s">
        <v>1035</v>
      </c>
      <c r="C73" s="15" t="s">
        <v>21</v>
      </c>
      <c r="D73" s="69">
        <v>350</v>
      </c>
      <c r="E73" s="156">
        <v>5797645</v>
      </c>
    </row>
    <row r="74" spans="1:5" ht="31.5">
      <c r="A74" s="67">
        <f>A72+1</f>
        <v>49</v>
      </c>
      <c r="B74" s="74" t="s">
        <v>1036</v>
      </c>
      <c r="C74" s="66" t="s">
        <v>423</v>
      </c>
      <c r="D74" s="158">
        <v>350</v>
      </c>
      <c r="E74" s="159">
        <v>5797645</v>
      </c>
    </row>
    <row r="75" spans="1:5" ht="15.75">
      <c r="A75" s="67">
        <f>A74+1</f>
        <v>50</v>
      </c>
      <c r="B75" s="74" t="s">
        <v>1037</v>
      </c>
      <c r="C75" s="66" t="s">
        <v>424</v>
      </c>
      <c r="D75" s="152"/>
      <c r="E75" s="153">
        <v>0</v>
      </c>
    </row>
    <row r="76" spans="1:5" ht="15.75" hidden="1">
      <c r="A76" s="154">
        <v>17</v>
      </c>
      <c r="B76" s="73" t="s">
        <v>1038</v>
      </c>
      <c r="C76" s="15" t="s">
        <v>20</v>
      </c>
      <c r="D76" s="69">
        <v>0</v>
      </c>
      <c r="E76" s="156">
        <v>0</v>
      </c>
    </row>
    <row r="77" spans="1:5" ht="15.75" hidden="1">
      <c r="A77" s="67">
        <f>A75+1</f>
        <v>51</v>
      </c>
      <c r="B77" s="74" t="s">
        <v>1039</v>
      </c>
      <c r="C77" s="66" t="s">
        <v>425</v>
      </c>
      <c r="D77" s="152"/>
      <c r="E77" s="153">
        <v>0</v>
      </c>
    </row>
    <row r="78" spans="1:5" ht="15.75" hidden="1">
      <c r="A78" s="154">
        <v>18</v>
      </c>
      <c r="B78" s="73" t="s">
        <v>1040</v>
      </c>
      <c r="C78" s="15" t="s">
        <v>163</v>
      </c>
      <c r="D78" s="69">
        <v>0</v>
      </c>
      <c r="E78" s="156">
        <v>0</v>
      </c>
    </row>
    <row r="79" spans="1:5" ht="15.75" hidden="1">
      <c r="A79" s="67">
        <f>A77+1</f>
        <v>52</v>
      </c>
      <c r="B79" s="74" t="s">
        <v>1041</v>
      </c>
      <c r="C79" s="66" t="s">
        <v>426</v>
      </c>
      <c r="D79" s="152"/>
      <c r="E79" s="153">
        <v>0</v>
      </c>
    </row>
    <row r="80" spans="1:5" ht="15.75" hidden="1">
      <c r="A80" s="67">
        <f>A79+1</f>
        <v>53</v>
      </c>
      <c r="B80" s="74" t="s">
        <v>1042</v>
      </c>
      <c r="C80" s="66" t="s">
        <v>427</v>
      </c>
      <c r="D80" s="152"/>
      <c r="E80" s="153">
        <v>0</v>
      </c>
    </row>
    <row r="81" spans="1:5" ht="15.75" hidden="1">
      <c r="A81" s="67">
        <f>A80+1</f>
        <v>54</v>
      </c>
      <c r="B81" s="74" t="s">
        <v>1043</v>
      </c>
      <c r="C81" s="66" t="s">
        <v>428</v>
      </c>
      <c r="D81" s="152"/>
      <c r="E81" s="153">
        <v>0</v>
      </c>
    </row>
    <row r="82" spans="1:5" ht="15.75" hidden="1">
      <c r="A82" s="67">
        <f>A81+1</f>
        <v>55</v>
      </c>
      <c r="B82" s="74" t="s">
        <v>1044</v>
      </c>
      <c r="C82" s="66" t="s">
        <v>429</v>
      </c>
      <c r="D82" s="152"/>
      <c r="E82" s="153">
        <v>0</v>
      </c>
    </row>
    <row r="83" spans="1:5" ht="15.75" hidden="1">
      <c r="A83" s="154">
        <v>19</v>
      </c>
      <c r="B83" s="73" t="s">
        <v>1045</v>
      </c>
      <c r="C83" s="15" t="s">
        <v>167</v>
      </c>
      <c r="D83" s="69">
        <v>0</v>
      </c>
      <c r="E83" s="156">
        <v>0</v>
      </c>
    </row>
    <row r="84" spans="1:5" ht="15.75" hidden="1">
      <c r="A84" s="67">
        <f>A82+1</f>
        <v>56</v>
      </c>
      <c r="B84" s="75" t="s">
        <v>1046</v>
      </c>
      <c r="C84" s="76" t="s">
        <v>176</v>
      </c>
      <c r="D84" s="152"/>
      <c r="E84" s="157">
        <v>0</v>
      </c>
    </row>
    <row r="85" spans="1:5" ht="15.75" hidden="1">
      <c r="A85" s="67">
        <f>A84+1</f>
        <v>57</v>
      </c>
      <c r="B85" s="75" t="s">
        <v>1047</v>
      </c>
      <c r="C85" s="76" t="s">
        <v>177</v>
      </c>
      <c r="D85" s="152"/>
      <c r="E85" s="153">
        <v>0</v>
      </c>
    </row>
    <row r="86" spans="1:5" ht="15.75" hidden="1">
      <c r="A86" s="67">
        <f t="shared" ref="A86:A134" si="2">A85+1</f>
        <v>58</v>
      </c>
      <c r="B86" s="75" t="s">
        <v>1048</v>
      </c>
      <c r="C86" s="76" t="s">
        <v>1280</v>
      </c>
      <c r="D86" s="152"/>
      <c r="E86" s="153">
        <v>0</v>
      </c>
    </row>
    <row r="87" spans="1:5" ht="31.5" hidden="1">
      <c r="A87" s="67">
        <f t="shared" si="2"/>
        <v>59</v>
      </c>
      <c r="B87" s="75" t="s">
        <v>1049</v>
      </c>
      <c r="C87" s="76" t="s">
        <v>1341</v>
      </c>
      <c r="D87" s="158"/>
      <c r="E87" s="153">
        <v>0</v>
      </c>
    </row>
    <row r="88" spans="1:5" ht="15.75" hidden="1">
      <c r="A88" s="67">
        <f t="shared" si="2"/>
        <v>60</v>
      </c>
      <c r="B88" s="75" t="s">
        <v>1050</v>
      </c>
      <c r="C88" s="76" t="s">
        <v>206</v>
      </c>
      <c r="D88" s="152"/>
      <c r="E88" s="153">
        <v>0</v>
      </c>
    </row>
    <row r="89" spans="1:5" ht="15.75" hidden="1">
      <c r="A89" s="67">
        <f t="shared" si="2"/>
        <v>61</v>
      </c>
      <c r="B89" s="75" t="s">
        <v>1051</v>
      </c>
      <c r="C89" s="76" t="s">
        <v>207</v>
      </c>
      <c r="D89" s="152"/>
      <c r="E89" s="153">
        <v>0</v>
      </c>
    </row>
    <row r="90" spans="1:5" ht="15.75" hidden="1">
      <c r="A90" s="67">
        <f t="shared" si="2"/>
        <v>62</v>
      </c>
      <c r="B90" s="75" t="s">
        <v>1052</v>
      </c>
      <c r="C90" s="76" t="s">
        <v>208</v>
      </c>
      <c r="D90" s="152"/>
      <c r="E90" s="153">
        <v>0</v>
      </c>
    </row>
    <row r="91" spans="1:5" ht="15.75" hidden="1">
      <c r="A91" s="67">
        <f t="shared" si="2"/>
        <v>63</v>
      </c>
      <c r="B91" s="75" t="s">
        <v>1053</v>
      </c>
      <c r="C91" s="76" t="s">
        <v>209</v>
      </c>
      <c r="D91" s="152"/>
      <c r="E91" s="153">
        <v>0</v>
      </c>
    </row>
    <row r="92" spans="1:5" ht="15.75" hidden="1">
      <c r="A92" s="67">
        <f t="shared" si="2"/>
        <v>64</v>
      </c>
      <c r="B92" s="75" t="s">
        <v>1054</v>
      </c>
      <c r="C92" s="76" t="s">
        <v>210</v>
      </c>
      <c r="D92" s="152"/>
      <c r="E92" s="153">
        <v>0</v>
      </c>
    </row>
    <row r="93" spans="1:5" ht="15.75" hidden="1">
      <c r="A93" s="67">
        <f t="shared" si="2"/>
        <v>65</v>
      </c>
      <c r="B93" s="75" t="s">
        <v>1055</v>
      </c>
      <c r="C93" s="76" t="s">
        <v>211</v>
      </c>
      <c r="D93" s="152"/>
      <c r="E93" s="153">
        <v>0</v>
      </c>
    </row>
    <row r="94" spans="1:5" ht="15.75" hidden="1">
      <c r="A94" s="67">
        <f t="shared" si="2"/>
        <v>66</v>
      </c>
      <c r="B94" s="75" t="s">
        <v>1056</v>
      </c>
      <c r="C94" s="76" t="s">
        <v>212</v>
      </c>
      <c r="D94" s="152"/>
      <c r="E94" s="153">
        <v>0</v>
      </c>
    </row>
    <row r="95" spans="1:5" ht="15.75" hidden="1">
      <c r="A95" s="67">
        <f t="shared" si="2"/>
        <v>67</v>
      </c>
      <c r="B95" s="75" t="s">
        <v>1057</v>
      </c>
      <c r="C95" s="76" t="s">
        <v>213</v>
      </c>
      <c r="D95" s="152"/>
      <c r="E95" s="153">
        <v>0</v>
      </c>
    </row>
    <row r="96" spans="1:5" ht="15.75" hidden="1">
      <c r="A96" s="67">
        <f t="shared" si="2"/>
        <v>68</v>
      </c>
      <c r="B96" s="75" t="s">
        <v>1058</v>
      </c>
      <c r="C96" s="76" t="s">
        <v>214</v>
      </c>
      <c r="D96" s="152"/>
      <c r="E96" s="153">
        <v>0</v>
      </c>
    </row>
    <row r="97" spans="1:5" ht="15.75" hidden="1">
      <c r="A97" s="67">
        <f t="shared" si="2"/>
        <v>69</v>
      </c>
      <c r="B97" s="75" t="s">
        <v>1059</v>
      </c>
      <c r="C97" s="76" t="s">
        <v>216</v>
      </c>
      <c r="D97" s="152"/>
      <c r="E97" s="153">
        <v>0</v>
      </c>
    </row>
    <row r="98" spans="1:5" ht="15.75" hidden="1">
      <c r="A98" s="67">
        <f t="shared" si="2"/>
        <v>70</v>
      </c>
      <c r="B98" s="75" t="s">
        <v>1060</v>
      </c>
      <c r="C98" s="76" t="s">
        <v>217</v>
      </c>
      <c r="D98" s="152"/>
      <c r="E98" s="153">
        <v>0</v>
      </c>
    </row>
    <row r="99" spans="1:5" ht="15.75" hidden="1">
      <c r="A99" s="67">
        <f t="shared" si="2"/>
        <v>71</v>
      </c>
      <c r="B99" s="75" t="s">
        <v>1061</v>
      </c>
      <c r="C99" s="76" t="s">
        <v>218</v>
      </c>
      <c r="D99" s="152"/>
      <c r="E99" s="153">
        <v>0</v>
      </c>
    </row>
    <row r="100" spans="1:5" ht="15.75" hidden="1">
      <c r="A100" s="67">
        <f t="shared" si="2"/>
        <v>72</v>
      </c>
      <c r="B100" s="75" t="s">
        <v>1062</v>
      </c>
      <c r="C100" s="76" t="s">
        <v>965</v>
      </c>
      <c r="D100" s="152"/>
      <c r="E100" s="153">
        <v>0</v>
      </c>
    </row>
    <row r="101" spans="1:5" ht="15.75" hidden="1">
      <c r="A101" s="67">
        <f t="shared" si="2"/>
        <v>73</v>
      </c>
      <c r="B101" s="75" t="s">
        <v>1063</v>
      </c>
      <c r="C101" s="76" t="s">
        <v>966</v>
      </c>
      <c r="D101" s="152"/>
      <c r="E101" s="153">
        <v>0</v>
      </c>
    </row>
    <row r="102" spans="1:5" ht="15.75" hidden="1">
      <c r="A102" s="67">
        <f t="shared" si="2"/>
        <v>74</v>
      </c>
      <c r="B102" s="75" t="s">
        <v>1064</v>
      </c>
      <c r="C102" s="76" t="s">
        <v>967</v>
      </c>
      <c r="D102" s="152"/>
      <c r="E102" s="153">
        <v>0</v>
      </c>
    </row>
    <row r="103" spans="1:5" ht="15.75" hidden="1">
      <c r="A103" s="67">
        <f t="shared" si="2"/>
        <v>75</v>
      </c>
      <c r="B103" s="75" t="s">
        <v>1065</v>
      </c>
      <c r="C103" s="76" t="s">
        <v>968</v>
      </c>
      <c r="D103" s="152"/>
      <c r="E103" s="153">
        <v>0</v>
      </c>
    </row>
    <row r="104" spans="1:5" ht="15.75" hidden="1">
      <c r="A104" s="67">
        <f t="shared" si="2"/>
        <v>76</v>
      </c>
      <c r="B104" s="75" t="s">
        <v>1066</v>
      </c>
      <c r="C104" s="76" t="s">
        <v>916</v>
      </c>
      <c r="D104" s="152"/>
      <c r="E104" s="153">
        <v>0</v>
      </c>
    </row>
    <row r="105" spans="1:5" ht="15.75" hidden="1">
      <c r="A105" s="67">
        <f t="shared" si="2"/>
        <v>77</v>
      </c>
      <c r="B105" s="75" t="s">
        <v>1067</v>
      </c>
      <c r="C105" s="76" t="s">
        <v>918</v>
      </c>
      <c r="D105" s="158"/>
      <c r="E105" s="153">
        <v>0</v>
      </c>
    </row>
    <row r="106" spans="1:5" ht="15.75" hidden="1">
      <c r="A106" s="67">
        <f t="shared" si="2"/>
        <v>78</v>
      </c>
      <c r="B106" s="75" t="s">
        <v>1068</v>
      </c>
      <c r="C106" s="76" t="s">
        <v>920</v>
      </c>
      <c r="D106" s="152"/>
      <c r="E106" s="153">
        <v>0</v>
      </c>
    </row>
    <row r="107" spans="1:5" ht="15.75" hidden="1">
      <c r="A107" s="67">
        <f t="shared" si="2"/>
        <v>79</v>
      </c>
      <c r="B107" s="75" t="s">
        <v>1069</v>
      </c>
      <c r="C107" s="76" t="s">
        <v>949</v>
      </c>
      <c r="D107" s="161"/>
      <c r="E107" s="153">
        <v>0</v>
      </c>
    </row>
    <row r="108" spans="1:5" ht="31.5" hidden="1">
      <c r="A108" s="67">
        <f t="shared" si="2"/>
        <v>80</v>
      </c>
      <c r="B108" s="75" t="s">
        <v>1070</v>
      </c>
      <c r="C108" s="76" t="s">
        <v>922</v>
      </c>
      <c r="D108" s="152"/>
      <c r="E108" s="153">
        <v>0</v>
      </c>
    </row>
    <row r="109" spans="1:5" ht="31.5" hidden="1">
      <c r="A109" s="67">
        <f t="shared" si="2"/>
        <v>81</v>
      </c>
      <c r="B109" s="75" t="s">
        <v>1071</v>
      </c>
      <c r="C109" s="76" t="s">
        <v>924</v>
      </c>
      <c r="D109" s="152"/>
      <c r="E109" s="153">
        <v>0</v>
      </c>
    </row>
    <row r="110" spans="1:5" ht="31.5" hidden="1">
      <c r="A110" s="67">
        <f t="shared" si="2"/>
        <v>82</v>
      </c>
      <c r="B110" s="75" t="s">
        <v>1072</v>
      </c>
      <c r="C110" s="76" t="s">
        <v>926</v>
      </c>
      <c r="D110" s="152"/>
      <c r="E110" s="153">
        <v>0</v>
      </c>
    </row>
    <row r="111" spans="1:5" ht="31.5" hidden="1">
      <c r="A111" s="67">
        <f t="shared" si="2"/>
        <v>83</v>
      </c>
      <c r="B111" s="75" t="s">
        <v>1073</v>
      </c>
      <c r="C111" s="76" t="s">
        <v>928</v>
      </c>
      <c r="D111" s="152"/>
      <c r="E111" s="153">
        <v>0</v>
      </c>
    </row>
    <row r="112" spans="1:5" ht="31.5" hidden="1">
      <c r="A112" s="67">
        <f t="shared" si="2"/>
        <v>84</v>
      </c>
      <c r="B112" s="75" t="s">
        <v>1074</v>
      </c>
      <c r="C112" s="76" t="s">
        <v>930</v>
      </c>
      <c r="D112" s="152"/>
      <c r="E112" s="153">
        <v>0</v>
      </c>
    </row>
    <row r="113" spans="1:5" ht="31.5" hidden="1">
      <c r="A113" s="67">
        <f t="shared" si="2"/>
        <v>85</v>
      </c>
      <c r="B113" s="75" t="s">
        <v>1075</v>
      </c>
      <c r="C113" s="76" t="s">
        <v>932</v>
      </c>
      <c r="D113" s="152"/>
      <c r="E113" s="153">
        <v>0</v>
      </c>
    </row>
    <row r="114" spans="1:5" ht="31.5" hidden="1">
      <c r="A114" s="67">
        <f t="shared" si="2"/>
        <v>86</v>
      </c>
      <c r="B114" s="75" t="s">
        <v>1076</v>
      </c>
      <c r="C114" s="76" t="s">
        <v>1077</v>
      </c>
      <c r="D114" s="152"/>
      <c r="E114" s="153">
        <v>0</v>
      </c>
    </row>
    <row r="115" spans="1:5" ht="31.5" hidden="1">
      <c r="A115" s="67">
        <f t="shared" si="2"/>
        <v>87</v>
      </c>
      <c r="B115" s="75" t="s">
        <v>1078</v>
      </c>
      <c r="C115" s="76" t="s">
        <v>1079</v>
      </c>
      <c r="D115" s="152"/>
      <c r="E115" s="153">
        <v>0</v>
      </c>
    </row>
    <row r="116" spans="1:5" ht="15.75" hidden="1">
      <c r="A116" s="67">
        <f t="shared" si="2"/>
        <v>88</v>
      </c>
      <c r="B116" s="75" t="s">
        <v>1080</v>
      </c>
      <c r="C116" s="76" t="s">
        <v>934</v>
      </c>
      <c r="D116" s="152"/>
      <c r="E116" s="153">
        <v>0</v>
      </c>
    </row>
    <row r="117" spans="1:5" ht="31.5" hidden="1">
      <c r="A117" s="67">
        <f t="shared" si="2"/>
        <v>89</v>
      </c>
      <c r="B117" s="75" t="s">
        <v>1644</v>
      </c>
      <c r="C117" s="76" t="s">
        <v>192</v>
      </c>
      <c r="D117" s="161"/>
      <c r="E117" s="153">
        <v>0</v>
      </c>
    </row>
    <row r="118" spans="1:5" ht="31.5" hidden="1">
      <c r="A118" s="67">
        <f t="shared" si="2"/>
        <v>90</v>
      </c>
      <c r="B118" s="75" t="s">
        <v>1645</v>
      </c>
      <c r="C118" s="76" t="s">
        <v>193</v>
      </c>
      <c r="D118" s="152"/>
      <c r="E118" s="153">
        <v>0</v>
      </c>
    </row>
    <row r="119" spans="1:5" ht="31.5" hidden="1">
      <c r="A119" s="67">
        <f t="shared" si="2"/>
        <v>91</v>
      </c>
      <c r="B119" s="75" t="s">
        <v>1646</v>
      </c>
      <c r="C119" s="76" t="s">
        <v>194</v>
      </c>
      <c r="D119" s="152"/>
      <c r="E119" s="153">
        <v>0</v>
      </c>
    </row>
    <row r="120" spans="1:5" ht="31.5" hidden="1">
      <c r="A120" s="67">
        <f t="shared" si="2"/>
        <v>92</v>
      </c>
      <c r="B120" s="75" t="s">
        <v>1647</v>
      </c>
      <c r="C120" s="76" t="s">
        <v>195</v>
      </c>
      <c r="D120" s="152"/>
      <c r="E120" s="153">
        <v>0</v>
      </c>
    </row>
    <row r="121" spans="1:5" ht="31.5" hidden="1">
      <c r="A121" s="67">
        <f t="shared" si="2"/>
        <v>93</v>
      </c>
      <c r="B121" s="75" t="s">
        <v>1648</v>
      </c>
      <c r="C121" s="76" t="s">
        <v>196</v>
      </c>
      <c r="D121" s="161"/>
      <c r="E121" s="153">
        <v>0</v>
      </c>
    </row>
    <row r="122" spans="1:5" ht="31.5" hidden="1">
      <c r="A122" s="67">
        <f t="shared" si="2"/>
        <v>94</v>
      </c>
      <c r="B122" s="75" t="s">
        <v>1649</v>
      </c>
      <c r="C122" s="76" t="s">
        <v>197</v>
      </c>
      <c r="D122" s="158"/>
      <c r="E122" s="153">
        <v>0</v>
      </c>
    </row>
    <row r="123" spans="1:5" ht="31.5" hidden="1">
      <c r="A123" s="67">
        <f t="shared" si="2"/>
        <v>95</v>
      </c>
      <c r="B123" s="75" t="s">
        <v>1650</v>
      </c>
      <c r="C123" s="76" t="s">
        <v>198</v>
      </c>
      <c r="D123" s="152"/>
      <c r="E123" s="153">
        <v>0</v>
      </c>
    </row>
    <row r="124" spans="1:5" ht="31.5" hidden="1">
      <c r="A124" s="67">
        <f t="shared" si="2"/>
        <v>96</v>
      </c>
      <c r="B124" s="75" t="s">
        <v>1651</v>
      </c>
      <c r="C124" s="76" t="s">
        <v>199</v>
      </c>
      <c r="D124" s="152"/>
      <c r="E124" s="153">
        <v>0</v>
      </c>
    </row>
    <row r="125" spans="1:5" ht="31.5" hidden="1">
      <c r="A125" s="67">
        <f t="shared" si="2"/>
        <v>97</v>
      </c>
      <c r="B125" s="75" t="s">
        <v>1652</v>
      </c>
      <c r="C125" s="76" t="s">
        <v>200</v>
      </c>
      <c r="D125" s="152"/>
      <c r="E125" s="153">
        <v>0</v>
      </c>
    </row>
    <row r="126" spans="1:5" ht="31.5" hidden="1">
      <c r="A126" s="67">
        <f t="shared" si="2"/>
        <v>98</v>
      </c>
      <c r="B126" s="75" t="s">
        <v>1653</v>
      </c>
      <c r="C126" s="76" t="s">
        <v>201</v>
      </c>
      <c r="D126" s="152"/>
      <c r="E126" s="153">
        <v>0</v>
      </c>
    </row>
    <row r="127" spans="1:5" ht="31.5" hidden="1">
      <c r="A127" s="67">
        <f t="shared" si="2"/>
        <v>99</v>
      </c>
      <c r="B127" s="75" t="s">
        <v>1654</v>
      </c>
      <c r="C127" s="76" t="s">
        <v>202</v>
      </c>
      <c r="D127" s="152"/>
      <c r="E127" s="153">
        <v>0</v>
      </c>
    </row>
    <row r="128" spans="1:5" ht="31.5" hidden="1">
      <c r="A128" s="67">
        <f t="shared" si="2"/>
        <v>100</v>
      </c>
      <c r="B128" s="75" t="s">
        <v>1655</v>
      </c>
      <c r="C128" s="76" t="s">
        <v>203</v>
      </c>
      <c r="D128" s="152"/>
      <c r="E128" s="153">
        <v>0</v>
      </c>
    </row>
    <row r="129" spans="1:5" ht="31.5" hidden="1">
      <c r="A129" s="67">
        <f t="shared" si="2"/>
        <v>101</v>
      </c>
      <c r="B129" s="75" t="s">
        <v>1656</v>
      </c>
      <c r="C129" s="76" t="s">
        <v>204</v>
      </c>
      <c r="D129" s="152"/>
      <c r="E129" s="153">
        <v>0</v>
      </c>
    </row>
    <row r="130" spans="1:5" ht="31.5" hidden="1">
      <c r="A130" s="67">
        <f t="shared" si="2"/>
        <v>102</v>
      </c>
      <c r="B130" s="75" t="s">
        <v>1657</v>
      </c>
      <c r="C130" s="76" t="s">
        <v>961</v>
      </c>
      <c r="D130" s="152"/>
      <c r="E130" s="153">
        <v>0</v>
      </c>
    </row>
    <row r="131" spans="1:5" ht="31.5" hidden="1">
      <c r="A131" s="67">
        <f t="shared" si="2"/>
        <v>103</v>
      </c>
      <c r="B131" s="75" t="s">
        <v>1658</v>
      </c>
      <c r="C131" s="76" t="s">
        <v>962</v>
      </c>
      <c r="D131" s="152"/>
      <c r="E131" s="153">
        <v>0</v>
      </c>
    </row>
    <row r="132" spans="1:5" ht="31.5" hidden="1">
      <c r="A132" s="67">
        <f t="shared" si="2"/>
        <v>104</v>
      </c>
      <c r="B132" s="75" t="s">
        <v>1659</v>
      </c>
      <c r="C132" s="76" t="s">
        <v>963</v>
      </c>
      <c r="D132" s="152"/>
      <c r="E132" s="153">
        <v>0</v>
      </c>
    </row>
    <row r="133" spans="1:5" ht="31.5" hidden="1">
      <c r="A133" s="67">
        <f t="shared" si="2"/>
        <v>105</v>
      </c>
      <c r="B133" s="75" t="s">
        <v>1660</v>
      </c>
      <c r="C133" s="76" t="s">
        <v>964</v>
      </c>
      <c r="D133" s="152"/>
      <c r="E133" s="153">
        <v>0</v>
      </c>
    </row>
    <row r="134" spans="1:5" ht="31.5" hidden="1">
      <c r="A134" s="67">
        <f t="shared" si="2"/>
        <v>106</v>
      </c>
      <c r="B134" s="75" t="s">
        <v>1661</v>
      </c>
      <c r="C134" s="76" t="s">
        <v>1282</v>
      </c>
      <c r="D134" s="152"/>
      <c r="E134" s="153">
        <v>0</v>
      </c>
    </row>
    <row r="135" spans="1:5" ht="31.5" hidden="1">
      <c r="A135" s="67">
        <f>A134+1</f>
        <v>107</v>
      </c>
      <c r="B135" s="75" t="s">
        <v>1662</v>
      </c>
      <c r="C135" s="76" t="s">
        <v>1283</v>
      </c>
      <c r="D135" s="158"/>
      <c r="E135" s="153">
        <v>0</v>
      </c>
    </row>
    <row r="136" spans="1:5" ht="31.5" hidden="1">
      <c r="A136" s="67">
        <v>109</v>
      </c>
      <c r="B136" s="75" t="s">
        <v>1663</v>
      </c>
      <c r="C136" s="76" t="s">
        <v>1664</v>
      </c>
      <c r="D136" s="152"/>
      <c r="E136" s="153">
        <v>0</v>
      </c>
    </row>
    <row r="137" spans="1:5" ht="31.5" hidden="1">
      <c r="A137" s="67">
        <v>110</v>
      </c>
      <c r="B137" s="75" t="s">
        <v>1665</v>
      </c>
      <c r="C137" s="76" t="s">
        <v>1666</v>
      </c>
      <c r="D137" s="152"/>
      <c r="E137" s="153">
        <v>0</v>
      </c>
    </row>
    <row r="138" spans="1:5" ht="31.5" hidden="1">
      <c r="A138" s="67">
        <v>111</v>
      </c>
      <c r="B138" s="75" t="s">
        <v>1667</v>
      </c>
      <c r="C138" s="76" t="s">
        <v>1668</v>
      </c>
      <c r="D138" s="152"/>
      <c r="E138" s="153">
        <v>0</v>
      </c>
    </row>
    <row r="139" spans="1:5" ht="15.75" hidden="1">
      <c r="A139" s="154">
        <v>20</v>
      </c>
      <c r="B139" s="73" t="s">
        <v>1081</v>
      </c>
      <c r="C139" s="15" t="s">
        <v>29</v>
      </c>
      <c r="D139" s="69">
        <v>0</v>
      </c>
      <c r="E139" s="156">
        <v>0</v>
      </c>
    </row>
    <row r="140" spans="1:5" ht="15.75" hidden="1">
      <c r="A140" s="67">
        <v>112</v>
      </c>
      <c r="B140" s="74" t="s">
        <v>1082</v>
      </c>
      <c r="C140" s="66" t="s">
        <v>430</v>
      </c>
      <c r="D140" s="152"/>
      <c r="E140" s="153">
        <v>0</v>
      </c>
    </row>
    <row r="141" spans="1:5" ht="15.75" hidden="1">
      <c r="A141" s="67">
        <v>113</v>
      </c>
      <c r="B141" s="74" t="s">
        <v>1083</v>
      </c>
      <c r="C141" s="66" t="s">
        <v>224</v>
      </c>
      <c r="D141" s="152"/>
      <c r="E141" s="153">
        <v>0</v>
      </c>
    </row>
    <row r="142" spans="1:5" ht="15.75" hidden="1">
      <c r="A142" s="67">
        <f>A141+1</f>
        <v>114</v>
      </c>
      <c r="B142" s="74" t="s">
        <v>1084</v>
      </c>
      <c r="C142" s="66" t="s">
        <v>225</v>
      </c>
      <c r="D142" s="152"/>
      <c r="E142" s="153">
        <v>0</v>
      </c>
    </row>
    <row r="143" spans="1:5" ht="15.75" hidden="1">
      <c r="A143" s="67">
        <f>A142+1</f>
        <v>115</v>
      </c>
      <c r="B143" s="74" t="s">
        <v>1085</v>
      </c>
      <c r="C143" s="66" t="s">
        <v>226</v>
      </c>
      <c r="D143" s="161"/>
      <c r="E143" s="153">
        <v>0</v>
      </c>
    </row>
    <row r="144" spans="1:5" ht="15.75" hidden="1">
      <c r="A144" s="67">
        <f>A143+1</f>
        <v>116</v>
      </c>
      <c r="B144" s="74" t="s">
        <v>1086</v>
      </c>
      <c r="C144" s="66" t="s">
        <v>227</v>
      </c>
      <c r="D144" s="152"/>
      <c r="E144" s="153">
        <v>0</v>
      </c>
    </row>
    <row r="145" spans="1:5" ht="15.75" hidden="1">
      <c r="A145" s="67">
        <f>A144+1</f>
        <v>117</v>
      </c>
      <c r="B145" s="74" t="s">
        <v>1087</v>
      </c>
      <c r="C145" s="66" t="s">
        <v>229</v>
      </c>
      <c r="D145" s="158"/>
      <c r="E145" s="153">
        <v>0</v>
      </c>
    </row>
    <row r="146" spans="1:5" ht="15.75" hidden="1">
      <c r="A146" s="154">
        <v>21</v>
      </c>
      <c r="B146" s="73" t="s">
        <v>1088</v>
      </c>
      <c r="C146" s="15" t="s">
        <v>30</v>
      </c>
      <c r="D146" s="69">
        <v>0</v>
      </c>
      <c r="E146" s="156">
        <v>0</v>
      </c>
    </row>
    <row r="147" spans="1:5" ht="15.75" hidden="1">
      <c r="A147" s="67">
        <f>A145+1</f>
        <v>118</v>
      </c>
      <c r="B147" s="74" t="s">
        <v>1089</v>
      </c>
      <c r="C147" s="66" t="s">
        <v>431</v>
      </c>
      <c r="D147" s="152"/>
      <c r="E147" s="153">
        <v>0</v>
      </c>
    </row>
    <row r="148" spans="1:5" ht="15.75" hidden="1">
      <c r="A148" s="67">
        <f t="shared" ref="A148:A153" si="3">A147+1</f>
        <v>119</v>
      </c>
      <c r="B148" s="74" t="s">
        <v>1090</v>
      </c>
      <c r="C148" s="66" t="s">
        <v>230</v>
      </c>
      <c r="D148" s="152"/>
      <c r="E148" s="153">
        <v>0</v>
      </c>
    </row>
    <row r="149" spans="1:5" ht="15.75" hidden="1">
      <c r="A149" s="67">
        <f t="shared" si="3"/>
        <v>120</v>
      </c>
      <c r="B149" s="74" t="s">
        <v>1091</v>
      </c>
      <c r="C149" s="66" t="s">
        <v>231</v>
      </c>
      <c r="D149" s="158"/>
      <c r="E149" s="153">
        <v>0</v>
      </c>
    </row>
    <row r="150" spans="1:5" ht="15.75" hidden="1">
      <c r="A150" s="67">
        <f t="shared" si="3"/>
        <v>121</v>
      </c>
      <c r="B150" s="74" t="s">
        <v>1092</v>
      </c>
      <c r="C150" s="66" t="s">
        <v>232</v>
      </c>
      <c r="D150" s="152"/>
      <c r="E150" s="153">
        <v>0</v>
      </c>
    </row>
    <row r="151" spans="1:5" ht="15.75" hidden="1">
      <c r="A151" s="67">
        <f t="shared" si="3"/>
        <v>122</v>
      </c>
      <c r="B151" s="74" t="s">
        <v>1093</v>
      </c>
      <c r="C151" s="66" t="s">
        <v>432</v>
      </c>
      <c r="D151" s="152"/>
      <c r="E151" s="153">
        <v>0</v>
      </c>
    </row>
    <row r="152" spans="1:5" ht="15.75" hidden="1">
      <c r="A152" s="67">
        <f t="shared" si="3"/>
        <v>123</v>
      </c>
      <c r="B152" s="163" t="s">
        <v>1342</v>
      </c>
      <c r="C152" s="19" t="s">
        <v>1343</v>
      </c>
      <c r="D152" s="152"/>
      <c r="E152" s="153">
        <v>0</v>
      </c>
    </row>
    <row r="153" spans="1:5" ht="15.75" hidden="1">
      <c r="A153" s="67">
        <f t="shared" si="3"/>
        <v>124</v>
      </c>
      <c r="B153" s="77" t="s">
        <v>1344</v>
      </c>
      <c r="C153" s="50" t="s">
        <v>1288</v>
      </c>
      <c r="D153" s="152"/>
      <c r="E153" s="153">
        <v>0</v>
      </c>
    </row>
    <row r="154" spans="1:5" ht="15.75" hidden="1">
      <c r="A154" s="67">
        <v>125</v>
      </c>
      <c r="B154" s="77" t="s">
        <v>1669</v>
      </c>
      <c r="C154" s="50" t="s">
        <v>1670</v>
      </c>
      <c r="D154" s="152"/>
      <c r="E154" s="153">
        <v>0</v>
      </c>
    </row>
    <row r="155" spans="1:5" ht="15.75">
      <c r="A155" s="154">
        <v>22</v>
      </c>
      <c r="B155" s="73" t="s">
        <v>1094</v>
      </c>
      <c r="C155" s="15" t="s">
        <v>18</v>
      </c>
      <c r="D155" s="69">
        <v>40</v>
      </c>
      <c r="E155" s="156">
        <v>1578930</v>
      </c>
    </row>
    <row r="156" spans="1:5" ht="15.75">
      <c r="A156" s="67">
        <v>126</v>
      </c>
      <c r="B156" s="74" t="s">
        <v>1095</v>
      </c>
      <c r="C156" s="66" t="s">
        <v>433</v>
      </c>
      <c r="D156" s="152">
        <v>20</v>
      </c>
      <c r="E156" s="153">
        <v>1139790</v>
      </c>
    </row>
    <row r="157" spans="1:5" ht="15.75">
      <c r="A157" s="67">
        <v>127</v>
      </c>
      <c r="B157" s="74" t="s">
        <v>1096</v>
      </c>
      <c r="C157" s="66" t="s">
        <v>434</v>
      </c>
      <c r="D157" s="152">
        <v>20</v>
      </c>
      <c r="E157" s="157">
        <v>439140</v>
      </c>
    </row>
    <row r="158" spans="1:5" ht="15.75">
      <c r="A158" s="154">
        <v>23</v>
      </c>
      <c r="B158" s="73" t="s">
        <v>1097</v>
      </c>
      <c r="C158" s="15" t="s">
        <v>13</v>
      </c>
      <c r="D158" s="69">
        <v>29</v>
      </c>
      <c r="E158" s="156">
        <v>459934.2</v>
      </c>
    </row>
    <row r="159" spans="1:5" ht="15.75">
      <c r="A159" s="67">
        <f>A157+1</f>
        <v>128</v>
      </c>
      <c r="B159" s="74" t="s">
        <v>1098</v>
      </c>
      <c r="C159" s="66" t="s">
        <v>435</v>
      </c>
      <c r="D159" s="152">
        <v>29</v>
      </c>
      <c r="E159" s="153">
        <v>459934.2</v>
      </c>
    </row>
    <row r="160" spans="1:5" ht="15.75">
      <c r="A160" s="154">
        <v>24</v>
      </c>
      <c r="B160" s="73" t="s">
        <v>1099</v>
      </c>
      <c r="C160" s="15" t="s">
        <v>11</v>
      </c>
      <c r="D160" s="69">
        <v>65</v>
      </c>
      <c r="E160" s="156">
        <v>1672326.5</v>
      </c>
    </row>
    <row r="161" spans="1:5" ht="15.75">
      <c r="A161" s="67">
        <f>A159+1</f>
        <v>129</v>
      </c>
      <c r="B161" s="74" t="s">
        <v>1100</v>
      </c>
      <c r="C161" s="66" t="s">
        <v>436</v>
      </c>
      <c r="D161" s="152">
        <v>65</v>
      </c>
      <c r="E161" s="153">
        <v>1672326.5</v>
      </c>
    </row>
    <row r="162" spans="1:5" ht="15.75" hidden="1">
      <c r="A162" s="154">
        <v>25</v>
      </c>
      <c r="B162" s="73" t="s">
        <v>1101</v>
      </c>
      <c r="C162" s="15" t="s">
        <v>253</v>
      </c>
      <c r="D162" s="69">
        <v>0</v>
      </c>
      <c r="E162" s="156">
        <v>0</v>
      </c>
    </row>
    <row r="163" spans="1:5" ht="15.75" hidden="1">
      <c r="A163" s="67">
        <f>A161+1</f>
        <v>130</v>
      </c>
      <c r="B163" s="74" t="s">
        <v>1102</v>
      </c>
      <c r="C163" s="66" t="s">
        <v>257</v>
      </c>
      <c r="D163" s="161"/>
      <c r="E163" s="162">
        <v>0</v>
      </c>
    </row>
    <row r="164" spans="1:5" ht="15.75" hidden="1">
      <c r="A164" s="67">
        <f>A163+1</f>
        <v>131</v>
      </c>
      <c r="B164" s="74" t="s">
        <v>1103</v>
      </c>
      <c r="C164" s="66" t="s">
        <v>261</v>
      </c>
      <c r="D164" s="152"/>
      <c r="E164" s="162">
        <v>0</v>
      </c>
    </row>
    <row r="165" spans="1:5" ht="15.75" hidden="1">
      <c r="A165" s="67">
        <f>A164+1</f>
        <v>132</v>
      </c>
      <c r="B165" s="74" t="s">
        <v>1104</v>
      </c>
      <c r="C165" s="66" t="s">
        <v>262</v>
      </c>
      <c r="D165" s="152"/>
      <c r="E165" s="162">
        <v>0</v>
      </c>
    </row>
    <row r="166" spans="1:5" ht="15.75" hidden="1">
      <c r="A166" s="154">
        <v>26</v>
      </c>
      <c r="B166" s="73" t="s">
        <v>1105</v>
      </c>
      <c r="C166" s="15" t="s">
        <v>266</v>
      </c>
      <c r="D166" s="69">
        <v>0</v>
      </c>
      <c r="E166" s="156">
        <v>0</v>
      </c>
    </row>
    <row r="167" spans="1:5" ht="15.75" hidden="1">
      <c r="A167" s="67">
        <f>A165+1</f>
        <v>133</v>
      </c>
      <c r="B167" s="74" t="s">
        <v>1106</v>
      </c>
      <c r="C167" s="66" t="s">
        <v>267</v>
      </c>
      <c r="D167" s="161"/>
      <c r="E167" s="162">
        <v>0</v>
      </c>
    </row>
    <row r="168" spans="1:5" ht="15.75" hidden="1">
      <c r="A168" s="154">
        <v>27</v>
      </c>
      <c r="B168" s="73" t="s">
        <v>1107</v>
      </c>
      <c r="C168" s="15" t="s">
        <v>19</v>
      </c>
      <c r="D168" s="69">
        <v>0</v>
      </c>
      <c r="E168" s="156">
        <v>0</v>
      </c>
    </row>
    <row r="169" spans="1:5" ht="15.75" hidden="1">
      <c r="A169" s="67">
        <f>A167+1</f>
        <v>134</v>
      </c>
      <c r="B169" s="74" t="s">
        <v>1108</v>
      </c>
      <c r="C169" s="66" t="s">
        <v>278</v>
      </c>
      <c r="D169" s="152"/>
      <c r="E169" s="157">
        <v>0</v>
      </c>
    </row>
    <row r="170" spans="1:5" ht="15.75" hidden="1">
      <c r="A170" s="154">
        <v>28</v>
      </c>
      <c r="B170" s="73" t="s">
        <v>1109</v>
      </c>
      <c r="C170" s="15" t="s">
        <v>281</v>
      </c>
      <c r="D170" s="69">
        <v>0</v>
      </c>
      <c r="E170" s="156">
        <v>0</v>
      </c>
    </row>
    <row r="171" spans="1:5" ht="15.75" hidden="1">
      <c r="A171" s="67">
        <f>A169+1</f>
        <v>135</v>
      </c>
      <c r="B171" s="74" t="s">
        <v>1110</v>
      </c>
      <c r="C171" s="66" t="s">
        <v>437</v>
      </c>
      <c r="D171" s="152"/>
      <c r="E171" s="153">
        <v>0</v>
      </c>
    </row>
    <row r="172" spans="1:5" ht="15.75">
      <c r="A172" s="154">
        <v>29</v>
      </c>
      <c r="B172" s="73" t="s">
        <v>1111</v>
      </c>
      <c r="C172" s="15" t="s">
        <v>287</v>
      </c>
      <c r="D172" s="69">
        <v>84</v>
      </c>
      <c r="E172" s="156">
        <v>1554260.4</v>
      </c>
    </row>
    <row r="173" spans="1:5" ht="15.75" hidden="1">
      <c r="A173" s="67">
        <f>A171+1</f>
        <v>136</v>
      </c>
      <c r="B173" s="74" t="s">
        <v>1112</v>
      </c>
      <c r="C173" s="66" t="s">
        <v>296</v>
      </c>
      <c r="D173" s="152"/>
      <c r="E173" s="153">
        <v>0</v>
      </c>
    </row>
    <row r="174" spans="1:5" ht="15.75" hidden="1">
      <c r="A174" s="67">
        <f>A173+1</f>
        <v>137</v>
      </c>
      <c r="B174" s="74" t="s">
        <v>1113</v>
      </c>
      <c r="C174" s="66" t="s">
        <v>297</v>
      </c>
      <c r="D174" s="152"/>
      <c r="E174" s="153">
        <v>0</v>
      </c>
    </row>
    <row r="175" spans="1:5" ht="15.75" hidden="1">
      <c r="A175" s="67">
        <f>A174+1</f>
        <v>138</v>
      </c>
      <c r="B175" s="74" t="s">
        <v>1114</v>
      </c>
      <c r="C175" s="66" t="s">
        <v>298</v>
      </c>
      <c r="D175" s="152"/>
      <c r="E175" s="153">
        <v>0</v>
      </c>
    </row>
    <row r="176" spans="1:5" ht="15.75">
      <c r="A176" s="67">
        <f>A175+1</f>
        <v>139</v>
      </c>
      <c r="B176" s="163" t="s">
        <v>1115</v>
      </c>
      <c r="C176" s="19" t="s">
        <v>438</v>
      </c>
      <c r="D176" s="152">
        <v>84</v>
      </c>
      <c r="E176" s="153">
        <v>1554260.4</v>
      </c>
    </row>
    <row r="177" spans="1:5" ht="15.75" hidden="1">
      <c r="A177" s="154">
        <v>30</v>
      </c>
      <c r="B177" s="73" t="s">
        <v>1116</v>
      </c>
      <c r="C177" s="15" t="s">
        <v>301</v>
      </c>
      <c r="D177" s="69">
        <v>0</v>
      </c>
      <c r="E177" s="156">
        <v>0</v>
      </c>
    </row>
    <row r="178" spans="1:5" ht="15.75" hidden="1">
      <c r="A178" s="67">
        <f>A176+1</f>
        <v>140</v>
      </c>
      <c r="B178" s="74" t="s">
        <v>1117</v>
      </c>
      <c r="C178" s="66" t="s">
        <v>439</v>
      </c>
      <c r="D178" s="152"/>
      <c r="E178" s="153">
        <v>0</v>
      </c>
    </row>
    <row r="179" spans="1:5" ht="15.75" hidden="1">
      <c r="A179" s="67">
        <f>A178+1</f>
        <v>141</v>
      </c>
      <c r="B179" s="74" t="s">
        <v>1118</v>
      </c>
      <c r="C179" s="66" t="s">
        <v>306</v>
      </c>
      <c r="D179" s="152"/>
      <c r="E179" s="153">
        <v>0</v>
      </c>
    </row>
    <row r="180" spans="1:5" ht="15.75" hidden="1">
      <c r="A180" s="67">
        <f>A179+1</f>
        <v>142</v>
      </c>
      <c r="B180" s="74" t="s">
        <v>1119</v>
      </c>
      <c r="C180" s="66" t="s">
        <v>307</v>
      </c>
      <c r="D180" s="152"/>
      <c r="E180" s="153">
        <v>0</v>
      </c>
    </row>
    <row r="181" spans="1:5" ht="15.75" hidden="1">
      <c r="A181" s="67">
        <f>A180+1</f>
        <v>143</v>
      </c>
      <c r="B181" s="74" t="s">
        <v>1120</v>
      </c>
      <c r="C181" s="66" t="s">
        <v>310</v>
      </c>
      <c r="D181" s="152"/>
      <c r="E181" s="153">
        <v>0</v>
      </c>
    </row>
    <row r="182" spans="1:5" ht="15.75" hidden="1">
      <c r="A182" s="67">
        <f>A181+1</f>
        <v>144</v>
      </c>
      <c r="B182" s="74" t="s">
        <v>1121</v>
      </c>
      <c r="C182" s="66" t="s">
        <v>311</v>
      </c>
      <c r="D182" s="152"/>
      <c r="E182" s="153">
        <v>0</v>
      </c>
    </row>
    <row r="183" spans="1:5" ht="15.75" hidden="1">
      <c r="A183" s="67">
        <f>A182+1</f>
        <v>145</v>
      </c>
      <c r="B183" s="74" t="s">
        <v>1122</v>
      </c>
      <c r="C183" s="66" t="s">
        <v>312</v>
      </c>
      <c r="D183" s="152"/>
      <c r="E183" s="153">
        <v>0</v>
      </c>
    </row>
    <row r="184" spans="1:5" ht="15.75" hidden="1">
      <c r="A184" s="154">
        <v>31</v>
      </c>
      <c r="B184" s="73" t="s">
        <v>1123</v>
      </c>
      <c r="C184" s="15" t="s">
        <v>38</v>
      </c>
      <c r="D184" s="69">
        <v>0</v>
      </c>
      <c r="E184" s="156">
        <v>0</v>
      </c>
    </row>
    <row r="185" spans="1:5" ht="15.75" hidden="1">
      <c r="A185" s="67">
        <f>A183+1</f>
        <v>146</v>
      </c>
      <c r="B185" s="74" t="s">
        <v>1124</v>
      </c>
      <c r="C185" s="66" t="s">
        <v>440</v>
      </c>
      <c r="D185" s="152"/>
      <c r="E185" s="153">
        <v>0</v>
      </c>
    </row>
    <row r="186" spans="1:5" ht="15.75" hidden="1">
      <c r="A186" s="67">
        <f>A185+1</f>
        <v>147</v>
      </c>
      <c r="B186" s="74" t="s">
        <v>1125</v>
      </c>
      <c r="C186" s="66" t="s">
        <v>317</v>
      </c>
      <c r="D186" s="152"/>
      <c r="E186" s="153">
        <v>0</v>
      </c>
    </row>
    <row r="187" spans="1:5" ht="15.75" hidden="1">
      <c r="A187" s="67">
        <f>A186+1</f>
        <v>148</v>
      </c>
      <c r="B187" s="74" t="s">
        <v>1126</v>
      </c>
      <c r="C187" s="66" t="s">
        <v>318</v>
      </c>
      <c r="D187" s="152"/>
      <c r="E187" s="153">
        <v>0</v>
      </c>
    </row>
    <row r="188" spans="1:5" ht="15.75" hidden="1">
      <c r="A188" s="67">
        <f>A187+1</f>
        <v>149</v>
      </c>
      <c r="B188" s="74" t="s">
        <v>1127</v>
      </c>
      <c r="C188" s="66" t="s">
        <v>319</v>
      </c>
      <c r="D188" s="152"/>
      <c r="E188" s="153">
        <v>0</v>
      </c>
    </row>
    <row r="189" spans="1:5" ht="15.75" hidden="1">
      <c r="A189" s="67">
        <f>A188+1</f>
        <v>150</v>
      </c>
      <c r="B189" s="74" t="s">
        <v>1128</v>
      </c>
      <c r="C189" s="66" t="s">
        <v>441</v>
      </c>
      <c r="D189" s="152"/>
      <c r="E189" s="153">
        <v>0</v>
      </c>
    </row>
    <row r="190" spans="1:5" ht="15.75" hidden="1">
      <c r="A190" s="67">
        <f>A189+1</f>
        <v>151</v>
      </c>
      <c r="B190" s="74" t="s">
        <v>1129</v>
      </c>
      <c r="C190" s="66" t="s">
        <v>442</v>
      </c>
      <c r="D190" s="152"/>
      <c r="E190" s="153">
        <v>0</v>
      </c>
    </row>
    <row r="191" spans="1:5" ht="15.75" hidden="1">
      <c r="A191" s="154">
        <v>32</v>
      </c>
      <c r="B191" s="73" t="s">
        <v>1130</v>
      </c>
      <c r="C191" s="15" t="s">
        <v>333</v>
      </c>
      <c r="D191" s="69">
        <v>0</v>
      </c>
      <c r="E191" s="156">
        <v>0</v>
      </c>
    </row>
    <row r="192" spans="1:5" ht="15.75" hidden="1">
      <c r="A192" s="67">
        <f>A190+1</f>
        <v>152</v>
      </c>
      <c r="B192" s="74" t="s">
        <v>1131</v>
      </c>
      <c r="C192" s="66" t="s">
        <v>341</v>
      </c>
      <c r="D192" s="152"/>
      <c r="E192" s="153">
        <v>0</v>
      </c>
    </row>
    <row r="193" spans="1:5" ht="15.75" hidden="1">
      <c r="A193" s="67">
        <f>A192+1</f>
        <v>153</v>
      </c>
      <c r="B193" s="74" t="s">
        <v>1132</v>
      </c>
      <c r="C193" s="66" t="s">
        <v>342</v>
      </c>
      <c r="D193" s="152"/>
      <c r="E193" s="153">
        <v>0</v>
      </c>
    </row>
    <row r="194" spans="1:5" ht="15.75" hidden="1">
      <c r="A194" s="67">
        <f t="shared" ref="A194:A199" si="4">A193+1</f>
        <v>154</v>
      </c>
      <c r="B194" s="74" t="s">
        <v>1133</v>
      </c>
      <c r="C194" s="66" t="s">
        <v>344</v>
      </c>
      <c r="D194" s="152"/>
      <c r="E194" s="153">
        <v>0</v>
      </c>
    </row>
    <row r="195" spans="1:5" ht="15.75" hidden="1">
      <c r="A195" s="67">
        <f t="shared" si="4"/>
        <v>155</v>
      </c>
      <c r="B195" s="74" t="s">
        <v>1134</v>
      </c>
      <c r="C195" s="66" t="s">
        <v>345</v>
      </c>
      <c r="D195" s="152"/>
      <c r="E195" s="153">
        <v>0</v>
      </c>
    </row>
    <row r="196" spans="1:5" ht="15.75" hidden="1">
      <c r="A196" s="67">
        <f t="shared" si="4"/>
        <v>156</v>
      </c>
      <c r="B196" s="74" t="s">
        <v>1135</v>
      </c>
      <c r="C196" s="66" t="s">
        <v>346</v>
      </c>
      <c r="D196" s="152"/>
      <c r="E196" s="153">
        <v>0</v>
      </c>
    </row>
    <row r="197" spans="1:5" ht="15.75" hidden="1">
      <c r="A197" s="67">
        <f t="shared" si="4"/>
        <v>157</v>
      </c>
      <c r="B197" s="74" t="s">
        <v>1136</v>
      </c>
      <c r="C197" s="66" t="s">
        <v>443</v>
      </c>
      <c r="D197" s="158"/>
      <c r="E197" s="159">
        <v>0</v>
      </c>
    </row>
    <row r="198" spans="1:5" ht="15.75" hidden="1">
      <c r="A198" s="67">
        <f t="shared" si="4"/>
        <v>158</v>
      </c>
      <c r="B198" s="74" t="s">
        <v>1137</v>
      </c>
      <c r="C198" s="66" t="s">
        <v>347</v>
      </c>
      <c r="D198" s="152"/>
      <c r="E198" s="153">
        <v>0</v>
      </c>
    </row>
    <row r="199" spans="1:5" ht="15.75" hidden="1">
      <c r="A199" s="67">
        <f t="shared" si="4"/>
        <v>159</v>
      </c>
      <c r="B199" s="74" t="s">
        <v>1138</v>
      </c>
      <c r="C199" s="66" t="s">
        <v>348</v>
      </c>
      <c r="D199" s="152"/>
      <c r="E199" s="153">
        <v>0</v>
      </c>
    </row>
    <row r="200" spans="1:5" ht="15.75" hidden="1">
      <c r="A200" s="154">
        <v>33</v>
      </c>
      <c r="B200" s="73" t="s">
        <v>1139</v>
      </c>
      <c r="C200" s="15" t="s">
        <v>22</v>
      </c>
      <c r="D200" s="69">
        <v>0</v>
      </c>
      <c r="E200" s="156">
        <v>0</v>
      </c>
    </row>
    <row r="201" spans="1:5" ht="15.75" hidden="1">
      <c r="A201" s="67">
        <f>A199+1</f>
        <v>160</v>
      </c>
      <c r="B201" s="74" t="s">
        <v>1140</v>
      </c>
      <c r="C201" s="66" t="s">
        <v>444</v>
      </c>
      <c r="D201" s="152"/>
      <c r="E201" s="153">
        <v>0</v>
      </c>
    </row>
    <row r="202" spans="1:5" ht="15.75" hidden="1">
      <c r="A202" s="154">
        <v>34</v>
      </c>
      <c r="B202" s="73" t="s">
        <v>1141</v>
      </c>
      <c r="C202" s="15" t="s">
        <v>358</v>
      </c>
      <c r="D202" s="69">
        <v>0</v>
      </c>
      <c r="E202" s="156">
        <v>0</v>
      </c>
    </row>
    <row r="203" spans="1:5" ht="15.75" hidden="1">
      <c r="A203" s="67">
        <f>A201+1</f>
        <v>161</v>
      </c>
      <c r="B203" s="74" t="s">
        <v>1142</v>
      </c>
      <c r="C203" s="66" t="s">
        <v>359</v>
      </c>
      <c r="D203" s="152"/>
      <c r="E203" s="153">
        <v>0</v>
      </c>
    </row>
    <row r="204" spans="1:5" ht="15.75" hidden="1">
      <c r="A204" s="67">
        <f>A203+1</f>
        <v>162</v>
      </c>
      <c r="B204" s="74" t="s">
        <v>1143</v>
      </c>
      <c r="C204" s="66" t="s">
        <v>360</v>
      </c>
      <c r="D204" s="152"/>
      <c r="E204" s="153">
        <v>0</v>
      </c>
    </row>
    <row r="205" spans="1:5" ht="15.75" hidden="1" customHeight="1">
      <c r="A205" s="67">
        <f>A204+1</f>
        <v>163</v>
      </c>
      <c r="B205" s="74" t="s">
        <v>1144</v>
      </c>
      <c r="C205" s="66" t="s">
        <v>361</v>
      </c>
      <c r="D205" s="152"/>
      <c r="E205" s="153">
        <v>0</v>
      </c>
    </row>
    <row r="206" spans="1:5" ht="15.75" customHeight="1">
      <c r="A206" s="154">
        <v>35</v>
      </c>
      <c r="B206" s="73" t="s">
        <v>1145</v>
      </c>
      <c r="C206" s="15" t="s">
        <v>14</v>
      </c>
      <c r="D206" s="69">
        <v>42</v>
      </c>
      <c r="E206" s="156">
        <v>799335.6</v>
      </c>
    </row>
    <row r="207" spans="1:5" ht="15.75" customHeight="1">
      <c r="A207" s="67">
        <f>A205+1</f>
        <v>164</v>
      </c>
      <c r="B207" s="74" t="s">
        <v>1146</v>
      </c>
      <c r="C207" s="66" t="s">
        <v>445</v>
      </c>
      <c r="D207" s="152">
        <v>42</v>
      </c>
      <c r="E207" s="153">
        <v>799335.6</v>
      </c>
    </row>
    <row r="208" spans="1:5" ht="15.75" hidden="1" customHeight="1">
      <c r="A208" s="67">
        <f>A207+1</f>
        <v>165</v>
      </c>
      <c r="B208" s="74" t="s">
        <v>1147</v>
      </c>
      <c r="C208" s="66" t="s">
        <v>446</v>
      </c>
      <c r="D208" s="152"/>
      <c r="E208" s="153">
        <v>0</v>
      </c>
    </row>
    <row r="209" spans="1:5" ht="31.5" hidden="1" customHeight="1">
      <c r="A209" s="67">
        <f>A208+1</f>
        <v>166</v>
      </c>
      <c r="B209" s="74" t="s">
        <v>1148</v>
      </c>
      <c r="C209" s="66" t="s">
        <v>371</v>
      </c>
      <c r="D209" s="152"/>
      <c r="E209" s="153">
        <v>0</v>
      </c>
    </row>
    <row r="210" spans="1:5" ht="15.75" hidden="1" customHeight="1">
      <c r="A210" s="67">
        <f>A209+1</f>
        <v>167</v>
      </c>
      <c r="B210" s="74" t="s">
        <v>1149</v>
      </c>
      <c r="C210" s="66" t="s">
        <v>447</v>
      </c>
      <c r="D210" s="152"/>
      <c r="E210" s="153">
        <v>0</v>
      </c>
    </row>
    <row r="211" spans="1:5" ht="15.75" customHeight="1">
      <c r="A211" s="154">
        <v>36</v>
      </c>
      <c r="B211" s="73" t="s">
        <v>1150</v>
      </c>
      <c r="C211" s="15" t="s">
        <v>372</v>
      </c>
      <c r="D211" s="69">
        <v>42</v>
      </c>
      <c r="E211" s="156">
        <v>414468.6</v>
      </c>
    </row>
    <row r="212" spans="1:5" ht="15.75" customHeight="1">
      <c r="A212" s="67">
        <f>A210+1</f>
        <v>168</v>
      </c>
      <c r="B212" s="74" t="s">
        <v>1151</v>
      </c>
      <c r="C212" s="66" t="s">
        <v>373</v>
      </c>
      <c r="D212" s="152"/>
      <c r="E212" s="153">
        <v>0</v>
      </c>
    </row>
    <row r="213" spans="1:5" ht="15.75" customHeight="1">
      <c r="A213" s="67">
        <f t="shared" ref="A213:A219" si="5">A212+1</f>
        <v>169</v>
      </c>
      <c r="B213" s="74" t="s">
        <v>1152</v>
      </c>
      <c r="C213" s="66" t="s">
        <v>374</v>
      </c>
      <c r="D213" s="152">
        <v>42</v>
      </c>
      <c r="E213" s="153">
        <v>414468.6</v>
      </c>
    </row>
    <row r="214" spans="1:5" ht="31.5" hidden="1" customHeight="1">
      <c r="A214" s="67">
        <f t="shared" si="5"/>
        <v>170</v>
      </c>
      <c r="B214" s="74" t="s">
        <v>1153</v>
      </c>
      <c r="C214" s="19" t="s">
        <v>448</v>
      </c>
      <c r="D214" s="152"/>
      <c r="E214" s="153">
        <v>0</v>
      </c>
    </row>
    <row r="215" spans="1:5" ht="31.5" hidden="1" customHeight="1">
      <c r="A215" s="67">
        <f t="shared" si="5"/>
        <v>171</v>
      </c>
      <c r="B215" s="74" t="s">
        <v>1154</v>
      </c>
      <c r="C215" s="66" t="s">
        <v>376</v>
      </c>
      <c r="D215" s="158"/>
      <c r="E215" s="159">
        <v>0</v>
      </c>
    </row>
    <row r="216" spans="1:5" ht="31.5" hidden="1" customHeight="1">
      <c r="A216" s="67">
        <f t="shared" si="5"/>
        <v>172</v>
      </c>
      <c r="B216" s="74" t="s">
        <v>1155</v>
      </c>
      <c r="C216" s="66" t="s">
        <v>382</v>
      </c>
      <c r="D216" s="152"/>
      <c r="E216" s="153">
        <v>0</v>
      </c>
    </row>
    <row r="217" spans="1:5" ht="31.5" hidden="1" customHeight="1">
      <c r="A217" s="67">
        <f t="shared" si="5"/>
        <v>173</v>
      </c>
      <c r="B217" s="74" t="s">
        <v>1345</v>
      </c>
      <c r="C217" s="66" t="s">
        <v>1292</v>
      </c>
      <c r="D217" s="152"/>
      <c r="E217" s="153">
        <v>0</v>
      </c>
    </row>
    <row r="218" spans="1:5" ht="31.5" hidden="1" customHeight="1">
      <c r="A218" s="67">
        <f t="shared" si="5"/>
        <v>174</v>
      </c>
      <c r="B218" s="163" t="s">
        <v>1346</v>
      </c>
      <c r="C218" s="19" t="s">
        <v>1294</v>
      </c>
      <c r="D218" s="152"/>
      <c r="E218" s="153">
        <v>0</v>
      </c>
    </row>
    <row r="219" spans="1:5" ht="31.5" hidden="1" customHeight="1">
      <c r="A219" s="67">
        <f t="shared" si="5"/>
        <v>175</v>
      </c>
      <c r="B219" s="163" t="s">
        <v>1347</v>
      </c>
      <c r="C219" s="19" t="s">
        <v>1425</v>
      </c>
      <c r="D219" s="152"/>
      <c r="E219" s="153">
        <v>0</v>
      </c>
    </row>
    <row r="220" spans="1:5" ht="31.5" hidden="1" customHeight="1">
      <c r="A220" s="67">
        <f>A219+1</f>
        <v>176</v>
      </c>
      <c r="B220" s="74" t="s">
        <v>1348</v>
      </c>
      <c r="C220" s="66" t="s">
        <v>977</v>
      </c>
      <c r="D220" s="152"/>
      <c r="E220" s="153">
        <v>0</v>
      </c>
    </row>
    <row r="221" spans="1:5" ht="31.5" hidden="1" customHeight="1">
      <c r="A221" s="67">
        <f>A220+1</f>
        <v>177</v>
      </c>
      <c r="B221" s="74" t="s">
        <v>1349</v>
      </c>
      <c r="C221" s="66" t="s">
        <v>978</v>
      </c>
      <c r="D221" s="152"/>
      <c r="E221" s="153">
        <v>0</v>
      </c>
    </row>
    <row r="222" spans="1:5" ht="31.5" hidden="1" customHeight="1">
      <c r="A222" s="67">
        <v>179</v>
      </c>
      <c r="B222" s="74" t="s">
        <v>1350</v>
      </c>
      <c r="C222" s="330" t="s">
        <v>979</v>
      </c>
      <c r="D222" s="152"/>
      <c r="E222" s="153">
        <v>0</v>
      </c>
    </row>
    <row r="223" spans="1:5" ht="31.5" hidden="1" customHeight="1">
      <c r="A223" s="67">
        <v>180</v>
      </c>
      <c r="B223" s="74" t="s">
        <v>1351</v>
      </c>
      <c r="C223" s="331" t="s">
        <v>1300</v>
      </c>
      <c r="D223" s="152"/>
      <c r="E223" s="153">
        <v>0</v>
      </c>
    </row>
    <row r="224" spans="1:5" ht="31.5" hidden="1" customHeight="1">
      <c r="A224" s="49">
        <v>181</v>
      </c>
      <c r="B224" s="163" t="s">
        <v>1352</v>
      </c>
      <c r="C224" s="19" t="s">
        <v>1302</v>
      </c>
      <c r="D224" s="152"/>
      <c r="E224" s="153">
        <v>0</v>
      </c>
    </row>
    <row r="225" spans="1:5" s="171" customFormat="1" ht="31.5" hidden="1" customHeight="1">
      <c r="A225" s="49">
        <v>182</v>
      </c>
      <c r="B225" s="163" t="s">
        <v>1353</v>
      </c>
      <c r="C225" s="19" t="s">
        <v>1304</v>
      </c>
      <c r="D225" s="152"/>
      <c r="E225" s="153">
        <v>0</v>
      </c>
    </row>
    <row r="226" spans="1:5" s="171" customFormat="1" ht="31.5" hidden="1" customHeight="1">
      <c r="A226" s="49">
        <v>183</v>
      </c>
      <c r="B226" s="163" t="s">
        <v>1354</v>
      </c>
      <c r="C226" s="19" t="s">
        <v>1306</v>
      </c>
      <c r="D226" s="152"/>
      <c r="E226" s="153">
        <v>0</v>
      </c>
    </row>
    <row r="227" spans="1:5" ht="31.5" hidden="1" customHeight="1">
      <c r="A227" s="67">
        <v>184</v>
      </c>
      <c r="B227" s="74" t="s">
        <v>1355</v>
      </c>
      <c r="C227" s="66" t="s">
        <v>1308</v>
      </c>
      <c r="D227" s="152"/>
      <c r="E227" s="153">
        <v>0</v>
      </c>
    </row>
    <row r="228" spans="1:5" ht="47.25" hidden="1" customHeight="1">
      <c r="A228" s="67">
        <v>185</v>
      </c>
      <c r="B228" s="74" t="s">
        <v>1356</v>
      </c>
      <c r="C228" s="66" t="s">
        <v>1310</v>
      </c>
      <c r="D228" s="152"/>
      <c r="E228" s="153">
        <v>0</v>
      </c>
    </row>
    <row r="229" spans="1:5" ht="31.5" hidden="1" customHeight="1">
      <c r="A229" s="49">
        <v>186</v>
      </c>
      <c r="B229" s="163" t="s">
        <v>1357</v>
      </c>
      <c r="C229" s="50" t="s">
        <v>1312</v>
      </c>
      <c r="D229" s="158"/>
      <c r="E229" s="159">
        <v>0</v>
      </c>
    </row>
    <row r="230" spans="1:5" ht="31.5" hidden="1" customHeight="1">
      <c r="A230" s="49">
        <v>187</v>
      </c>
      <c r="B230" s="163" t="s">
        <v>1358</v>
      </c>
      <c r="C230" s="332" t="s">
        <v>1314</v>
      </c>
      <c r="D230" s="158"/>
      <c r="E230" s="159">
        <v>0</v>
      </c>
    </row>
    <row r="231" spans="1:5" ht="31.5" hidden="1" customHeight="1">
      <c r="A231" s="49">
        <v>188</v>
      </c>
      <c r="B231" s="163" t="s">
        <v>1359</v>
      </c>
      <c r="C231" s="19" t="s">
        <v>1316</v>
      </c>
      <c r="D231" s="158"/>
      <c r="E231" s="159">
        <v>0</v>
      </c>
    </row>
    <row r="232" spans="1:5" s="171" customFormat="1" ht="47.25" hidden="1" customHeight="1">
      <c r="A232" s="49">
        <v>189</v>
      </c>
      <c r="B232" s="163" t="s">
        <v>1360</v>
      </c>
      <c r="C232" s="19" t="s">
        <v>1318</v>
      </c>
      <c r="D232" s="152"/>
      <c r="E232" s="153">
        <v>0</v>
      </c>
    </row>
    <row r="233" spans="1:5" s="171" customFormat="1" ht="31.5" hidden="1" customHeight="1">
      <c r="A233" s="49">
        <v>190</v>
      </c>
      <c r="B233" s="163" t="s">
        <v>1361</v>
      </c>
      <c r="C233" s="19" t="s">
        <v>1320</v>
      </c>
      <c r="D233" s="152"/>
      <c r="E233" s="153">
        <v>0</v>
      </c>
    </row>
    <row r="234" spans="1:5" ht="31.5" hidden="1" customHeight="1">
      <c r="A234" s="49">
        <v>191</v>
      </c>
      <c r="B234" s="163" t="s">
        <v>1362</v>
      </c>
      <c r="C234" s="19" t="s">
        <v>1322</v>
      </c>
      <c r="D234" s="152"/>
      <c r="E234" s="153">
        <v>0</v>
      </c>
    </row>
    <row r="235" spans="1:5" ht="31.5" hidden="1" customHeight="1">
      <c r="A235" s="49">
        <v>192</v>
      </c>
      <c r="B235" s="163" t="s">
        <v>1363</v>
      </c>
      <c r="C235" s="19" t="s">
        <v>1324</v>
      </c>
      <c r="D235" s="152"/>
      <c r="E235" s="153">
        <v>0</v>
      </c>
    </row>
    <row r="236" spans="1:5" ht="47.25" hidden="1" customHeight="1">
      <c r="A236" s="49">
        <v>193</v>
      </c>
      <c r="B236" s="163" t="s">
        <v>1364</v>
      </c>
      <c r="C236" s="19" t="s">
        <v>1326</v>
      </c>
      <c r="D236" s="152"/>
      <c r="E236" s="153">
        <v>0</v>
      </c>
    </row>
    <row r="237" spans="1:5" ht="31.5" hidden="1" customHeight="1">
      <c r="A237" s="49">
        <v>194</v>
      </c>
      <c r="B237" s="163" t="s">
        <v>1365</v>
      </c>
      <c r="C237" s="19" t="s">
        <v>1328</v>
      </c>
      <c r="D237" s="152"/>
      <c r="E237" s="153">
        <v>0</v>
      </c>
    </row>
    <row r="238" spans="1:5" ht="31.5" hidden="1" customHeight="1">
      <c r="A238" s="67">
        <v>195</v>
      </c>
      <c r="B238" s="74" t="s">
        <v>1366</v>
      </c>
      <c r="C238" s="66" t="s">
        <v>1330</v>
      </c>
      <c r="D238" s="152"/>
      <c r="E238" s="153">
        <v>0</v>
      </c>
    </row>
    <row r="239" spans="1:5" ht="31.5" hidden="1" customHeight="1">
      <c r="A239" s="49">
        <v>196</v>
      </c>
      <c r="B239" s="163" t="s">
        <v>1367</v>
      </c>
      <c r="C239" s="19" t="s">
        <v>1332</v>
      </c>
      <c r="D239" s="152"/>
      <c r="E239" s="153">
        <v>0</v>
      </c>
    </row>
    <row r="240" spans="1:5" ht="31.5" hidden="1" customHeight="1">
      <c r="A240" s="67">
        <v>197</v>
      </c>
      <c r="B240" s="163" t="s">
        <v>1368</v>
      </c>
      <c r="C240" s="19" t="s">
        <v>1369</v>
      </c>
      <c r="D240" s="158"/>
      <c r="E240" s="159">
        <v>0</v>
      </c>
    </row>
    <row r="241" spans="1:5" ht="31.5" hidden="1" customHeight="1">
      <c r="A241" s="154">
        <v>37</v>
      </c>
      <c r="B241" s="73" t="s">
        <v>1156</v>
      </c>
      <c r="C241" s="15" t="s">
        <v>36</v>
      </c>
      <c r="D241" s="69">
        <v>0</v>
      </c>
      <c r="E241" s="156">
        <v>0</v>
      </c>
    </row>
    <row r="242" spans="1:5" ht="21.75" hidden="1" customHeight="1">
      <c r="A242" s="67">
        <f>A240+1</f>
        <v>198</v>
      </c>
      <c r="B242" s="75" t="s">
        <v>1157</v>
      </c>
      <c r="C242" s="78" t="s">
        <v>449</v>
      </c>
      <c r="D242" s="161"/>
      <c r="E242" s="162">
        <v>0</v>
      </c>
    </row>
    <row r="243" spans="1:5" ht="21.75" hidden="1" customHeight="1">
      <c r="A243" s="67">
        <f>A242+1</f>
        <v>199</v>
      </c>
      <c r="B243" s="75" t="s">
        <v>1158</v>
      </c>
      <c r="C243" s="78" t="s">
        <v>383</v>
      </c>
      <c r="D243" s="158"/>
      <c r="E243" s="162">
        <v>0</v>
      </c>
    </row>
    <row r="244" spans="1:5" ht="31.5" hidden="1" customHeight="1">
      <c r="A244" s="67">
        <f t="shared" ref="A244:A257" si="6">A243+1</f>
        <v>200</v>
      </c>
      <c r="B244" s="75" t="s">
        <v>1159</v>
      </c>
      <c r="C244" s="78" t="s">
        <v>450</v>
      </c>
      <c r="D244" s="152"/>
      <c r="E244" s="162">
        <v>0</v>
      </c>
    </row>
    <row r="245" spans="1:5" ht="31.5" hidden="1" customHeight="1">
      <c r="A245" s="67">
        <f t="shared" si="6"/>
        <v>201</v>
      </c>
      <c r="B245" s="75" t="s">
        <v>1160</v>
      </c>
      <c r="C245" s="78" t="s">
        <v>387</v>
      </c>
      <c r="D245" s="158"/>
      <c r="E245" s="162">
        <v>0</v>
      </c>
    </row>
    <row r="246" spans="1:5" ht="20.25" hidden="1" customHeight="1">
      <c r="A246" s="67">
        <f t="shared" si="6"/>
        <v>202</v>
      </c>
      <c r="B246" s="75" t="s">
        <v>1161</v>
      </c>
      <c r="C246" s="78" t="s">
        <v>451</v>
      </c>
      <c r="D246" s="152"/>
      <c r="E246" s="162">
        <v>0</v>
      </c>
    </row>
    <row r="247" spans="1:5" ht="20.25" hidden="1" customHeight="1">
      <c r="A247" s="67">
        <f t="shared" si="6"/>
        <v>203</v>
      </c>
      <c r="B247" s="75" t="s">
        <v>1162</v>
      </c>
      <c r="C247" s="78" t="s">
        <v>390</v>
      </c>
      <c r="D247" s="152"/>
      <c r="E247" s="162">
        <v>0</v>
      </c>
    </row>
    <row r="248" spans="1:5" ht="20.25" hidden="1" customHeight="1">
      <c r="A248" s="67">
        <f t="shared" si="6"/>
        <v>204</v>
      </c>
      <c r="B248" s="75" t="s">
        <v>1163</v>
      </c>
      <c r="C248" s="78" t="s">
        <v>452</v>
      </c>
      <c r="D248" s="152"/>
      <c r="E248" s="162">
        <v>0</v>
      </c>
    </row>
    <row r="249" spans="1:5" ht="20.25" hidden="1" customHeight="1">
      <c r="A249" s="67">
        <f t="shared" si="6"/>
        <v>205</v>
      </c>
      <c r="B249" s="75" t="s">
        <v>1164</v>
      </c>
      <c r="C249" s="78" t="s">
        <v>393</v>
      </c>
      <c r="D249" s="152"/>
      <c r="E249" s="162">
        <v>0</v>
      </c>
    </row>
    <row r="250" spans="1:5" s="171" customFormat="1" ht="27.75" hidden="1" customHeight="1">
      <c r="A250" s="67">
        <f t="shared" si="6"/>
        <v>206</v>
      </c>
      <c r="B250" s="75" t="s">
        <v>1165</v>
      </c>
      <c r="C250" s="78" t="s">
        <v>396</v>
      </c>
      <c r="D250" s="152"/>
      <c r="E250" s="162">
        <v>0</v>
      </c>
    </row>
    <row r="251" spans="1:5" s="171" customFormat="1" ht="35.25" hidden="1" customHeight="1">
      <c r="A251" s="67">
        <f t="shared" si="6"/>
        <v>207</v>
      </c>
      <c r="B251" s="75" t="s">
        <v>1166</v>
      </c>
      <c r="C251" s="78" t="s">
        <v>397</v>
      </c>
      <c r="D251" s="152"/>
      <c r="E251" s="162">
        <v>0</v>
      </c>
    </row>
    <row r="252" spans="1:5" ht="27.75" hidden="1" customHeight="1">
      <c r="A252" s="67">
        <f t="shared" si="6"/>
        <v>208</v>
      </c>
      <c r="B252" s="75" t="s">
        <v>1167</v>
      </c>
      <c r="C252" s="78" t="s">
        <v>399</v>
      </c>
      <c r="D252" s="152"/>
      <c r="E252" s="162">
        <v>0</v>
      </c>
    </row>
    <row r="253" spans="1:5" ht="31.5" hidden="1" customHeight="1">
      <c r="A253" s="67">
        <f t="shared" si="6"/>
        <v>209</v>
      </c>
      <c r="B253" s="75" t="s">
        <v>1168</v>
      </c>
      <c r="C253" s="78" t="s">
        <v>453</v>
      </c>
      <c r="D253" s="161"/>
      <c r="E253" s="162">
        <v>0</v>
      </c>
    </row>
    <row r="254" spans="1:5" ht="23.25" hidden="1" customHeight="1">
      <c r="A254" s="67">
        <f t="shared" si="6"/>
        <v>210</v>
      </c>
      <c r="B254" s="75" t="s">
        <v>1169</v>
      </c>
      <c r="C254" s="78" t="s">
        <v>940</v>
      </c>
      <c r="D254" s="152"/>
      <c r="E254" s="162">
        <v>0</v>
      </c>
    </row>
    <row r="255" spans="1:5" ht="31.5" hidden="1" customHeight="1">
      <c r="A255" s="67">
        <f t="shared" si="6"/>
        <v>211</v>
      </c>
      <c r="B255" s="75" t="s">
        <v>1170</v>
      </c>
      <c r="C255" s="78" t="s">
        <v>942</v>
      </c>
      <c r="D255" s="152"/>
      <c r="E255" s="162">
        <v>0</v>
      </c>
    </row>
    <row r="256" spans="1:5" ht="17.25" hidden="1" customHeight="1">
      <c r="A256" s="67">
        <f t="shared" si="6"/>
        <v>212</v>
      </c>
      <c r="B256" s="75" t="s">
        <v>1171</v>
      </c>
      <c r="C256" s="78" t="s">
        <v>950</v>
      </c>
      <c r="D256" s="152"/>
      <c r="E256" s="162">
        <v>0</v>
      </c>
    </row>
    <row r="257" spans="1:5" ht="15.75" hidden="1" customHeight="1">
      <c r="A257" s="333">
        <f t="shared" si="6"/>
        <v>213</v>
      </c>
      <c r="B257" s="334" t="s">
        <v>1172</v>
      </c>
      <c r="C257" s="335" t="s">
        <v>951</v>
      </c>
      <c r="D257" s="152"/>
      <c r="E257" s="162">
        <v>0</v>
      </c>
    </row>
    <row r="258" spans="1:5" ht="15.75" hidden="1" customHeight="1">
      <c r="A258" s="68">
        <v>214</v>
      </c>
      <c r="B258" s="75" t="s">
        <v>1671</v>
      </c>
      <c r="C258" s="78" t="s">
        <v>1672</v>
      </c>
      <c r="D258" s="152"/>
      <c r="E258" s="162">
        <v>0</v>
      </c>
    </row>
    <row r="259" spans="1:5" ht="15.75" hidden="1" customHeight="1">
      <c r="A259" s="68">
        <v>215</v>
      </c>
      <c r="B259" s="75" t="s">
        <v>1673</v>
      </c>
      <c r="C259" s="78" t="s">
        <v>1674</v>
      </c>
      <c r="D259" s="152"/>
      <c r="E259" s="162">
        <v>0</v>
      </c>
    </row>
    <row r="260" spans="1:5" ht="31.5" hidden="1" customHeight="1">
      <c r="A260" s="68">
        <v>216</v>
      </c>
      <c r="B260" s="75" t="s">
        <v>1675</v>
      </c>
      <c r="C260" s="78" t="s">
        <v>1676</v>
      </c>
      <c r="D260" s="152"/>
      <c r="E260" s="162">
        <v>0</v>
      </c>
    </row>
    <row r="261" spans="1:5" ht="24.75" customHeight="1" thickBot="1">
      <c r="A261" s="531" t="s">
        <v>402</v>
      </c>
      <c r="B261" s="532"/>
      <c r="C261" s="533"/>
      <c r="D261" s="534">
        <v>2103</v>
      </c>
      <c r="E261" s="535">
        <v>33277752</v>
      </c>
    </row>
  </sheetData>
  <mergeCells count="10">
    <mergeCell ref="A261:C261"/>
    <mergeCell ref="D9:D10"/>
    <mergeCell ref="E9:E10"/>
    <mergeCell ref="A3:E3"/>
    <mergeCell ref="A4:E4"/>
    <mergeCell ref="A6:E6"/>
    <mergeCell ref="A7:E7"/>
    <mergeCell ref="A9:A10"/>
    <mergeCell ref="B9:B10"/>
    <mergeCell ref="C9:C10"/>
  </mergeCells>
  <pageMargins left="0.11811023622047245" right="0.11811023622047245" top="0.74803149606299213" bottom="0.74803149606299213" header="0.31496062992125984" footer="0.31496062992125984"/>
  <pageSetup paperSize="9" scale="5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view="pageBreakPreview" topLeftCell="A25" zoomScale="60" zoomScaleNormal="100" workbookViewId="0">
      <selection activeCell="N56" sqref="N56"/>
    </sheetView>
  </sheetViews>
  <sheetFormatPr defaultRowHeight="15.75"/>
  <cols>
    <col min="1" max="1" width="63.140625" style="30" customWidth="1"/>
    <col min="2" max="2" width="18.140625" style="30" customWidth="1"/>
    <col min="3" max="3" width="20.5703125" style="30" customWidth="1"/>
    <col min="4" max="4" width="18.42578125" style="30" customWidth="1"/>
    <col min="5" max="5" width="24.5703125" style="34" customWidth="1"/>
    <col min="6" max="7" width="23.85546875" style="34" customWidth="1"/>
    <col min="8" max="8" width="25.42578125" style="34" customWidth="1"/>
    <col min="9" max="9" width="23.85546875" style="34" customWidth="1"/>
    <col min="10" max="237" width="9.140625" style="34"/>
    <col min="238" max="238" width="63.140625" style="34" customWidth="1"/>
    <col min="239" max="239" width="18.140625" style="34" customWidth="1"/>
    <col min="240" max="240" width="20.5703125" style="34" customWidth="1"/>
    <col min="241" max="241" width="18.42578125" style="34" customWidth="1"/>
    <col min="242" max="242" width="20" style="34" customWidth="1"/>
    <col min="243" max="243" width="18.5703125" style="34" customWidth="1"/>
    <col min="244" max="244" width="22.140625" style="34" customWidth="1"/>
    <col min="245" max="246" width="21.85546875" style="34" customWidth="1"/>
    <col min="247" max="247" width="18.140625" style="34" customWidth="1"/>
    <col min="248" max="248" width="21.85546875" style="34" customWidth="1"/>
    <col min="249" max="249" width="18.42578125" style="34" customWidth="1"/>
    <col min="250" max="250" width="13" style="34" customWidth="1"/>
    <col min="251" max="251" width="12.7109375" style="34" customWidth="1"/>
    <col min="252" max="252" width="12.5703125" style="34" customWidth="1"/>
    <col min="253" max="253" width="12.7109375" style="34" customWidth="1"/>
    <col min="254" max="493" width="9.140625" style="34"/>
    <col min="494" max="494" width="63.140625" style="34" customWidth="1"/>
    <col min="495" max="495" width="18.140625" style="34" customWidth="1"/>
    <col min="496" max="496" width="20.5703125" style="34" customWidth="1"/>
    <col min="497" max="497" width="18.42578125" style="34" customWidth="1"/>
    <col min="498" max="498" width="20" style="34" customWidth="1"/>
    <col min="499" max="499" width="18.5703125" style="34" customWidth="1"/>
    <col min="500" max="500" width="22.140625" style="34" customWidth="1"/>
    <col min="501" max="502" width="21.85546875" style="34" customWidth="1"/>
    <col min="503" max="503" width="18.140625" style="34" customWidth="1"/>
    <col min="504" max="504" width="21.85546875" style="34" customWidth="1"/>
    <col min="505" max="505" width="18.42578125" style="34" customWidth="1"/>
    <col min="506" max="506" width="13" style="34" customWidth="1"/>
    <col min="507" max="507" width="12.7109375" style="34" customWidth="1"/>
    <col min="508" max="508" width="12.5703125" style="34" customWidth="1"/>
    <col min="509" max="509" width="12.7109375" style="34" customWidth="1"/>
    <col min="510" max="749" width="9.140625" style="34"/>
    <col min="750" max="750" width="63.140625" style="34" customWidth="1"/>
    <col min="751" max="751" width="18.140625" style="34" customWidth="1"/>
    <col min="752" max="752" width="20.5703125" style="34" customWidth="1"/>
    <col min="753" max="753" width="18.42578125" style="34" customWidth="1"/>
    <col min="754" max="754" width="20" style="34" customWidth="1"/>
    <col min="755" max="755" width="18.5703125" style="34" customWidth="1"/>
    <col min="756" max="756" width="22.140625" style="34" customWidth="1"/>
    <col min="757" max="758" width="21.85546875" style="34" customWidth="1"/>
    <col min="759" max="759" width="18.140625" style="34" customWidth="1"/>
    <col min="760" max="760" width="21.85546875" style="34" customWidth="1"/>
    <col min="761" max="761" width="18.42578125" style="34" customWidth="1"/>
    <col min="762" max="762" width="13" style="34" customWidth="1"/>
    <col min="763" max="763" width="12.7109375" style="34" customWidth="1"/>
    <col min="764" max="764" width="12.5703125" style="34" customWidth="1"/>
    <col min="765" max="765" width="12.7109375" style="34" customWidth="1"/>
    <col min="766" max="1005" width="9.140625" style="34"/>
    <col min="1006" max="1006" width="63.140625" style="34" customWidth="1"/>
    <col min="1007" max="1007" width="18.140625" style="34" customWidth="1"/>
    <col min="1008" max="1008" width="20.5703125" style="34" customWidth="1"/>
    <col min="1009" max="1009" width="18.42578125" style="34" customWidth="1"/>
    <col min="1010" max="1010" width="20" style="34" customWidth="1"/>
    <col min="1011" max="1011" width="18.5703125" style="34" customWidth="1"/>
    <col min="1012" max="1012" width="22.140625" style="34" customWidth="1"/>
    <col min="1013" max="1014" width="21.85546875" style="34" customWidth="1"/>
    <col min="1015" max="1015" width="18.140625" style="34" customWidth="1"/>
    <col min="1016" max="1016" width="21.85546875" style="34" customWidth="1"/>
    <col min="1017" max="1017" width="18.42578125" style="34" customWidth="1"/>
    <col min="1018" max="1018" width="13" style="34" customWidth="1"/>
    <col min="1019" max="1019" width="12.7109375" style="34" customWidth="1"/>
    <col min="1020" max="1020" width="12.5703125" style="34" customWidth="1"/>
    <col min="1021" max="1021" width="12.7109375" style="34" customWidth="1"/>
    <col min="1022" max="1261" width="9.140625" style="34"/>
    <col min="1262" max="1262" width="63.140625" style="34" customWidth="1"/>
    <col min="1263" max="1263" width="18.140625" style="34" customWidth="1"/>
    <col min="1264" max="1264" width="20.5703125" style="34" customWidth="1"/>
    <col min="1265" max="1265" width="18.42578125" style="34" customWidth="1"/>
    <col min="1266" max="1266" width="20" style="34" customWidth="1"/>
    <col min="1267" max="1267" width="18.5703125" style="34" customWidth="1"/>
    <col min="1268" max="1268" width="22.140625" style="34" customWidth="1"/>
    <col min="1269" max="1270" width="21.85546875" style="34" customWidth="1"/>
    <col min="1271" max="1271" width="18.140625" style="34" customWidth="1"/>
    <col min="1272" max="1272" width="21.85546875" style="34" customWidth="1"/>
    <col min="1273" max="1273" width="18.42578125" style="34" customWidth="1"/>
    <col min="1274" max="1274" width="13" style="34" customWidth="1"/>
    <col min="1275" max="1275" width="12.7109375" style="34" customWidth="1"/>
    <col min="1276" max="1276" width="12.5703125" style="34" customWidth="1"/>
    <col min="1277" max="1277" width="12.7109375" style="34" customWidth="1"/>
    <col min="1278" max="1517" width="9.140625" style="34"/>
    <col min="1518" max="1518" width="63.140625" style="34" customWidth="1"/>
    <col min="1519" max="1519" width="18.140625" style="34" customWidth="1"/>
    <col min="1520" max="1520" width="20.5703125" style="34" customWidth="1"/>
    <col min="1521" max="1521" width="18.42578125" style="34" customWidth="1"/>
    <col min="1522" max="1522" width="20" style="34" customWidth="1"/>
    <col min="1523" max="1523" width="18.5703125" style="34" customWidth="1"/>
    <col min="1524" max="1524" width="22.140625" style="34" customWidth="1"/>
    <col min="1525" max="1526" width="21.85546875" style="34" customWidth="1"/>
    <col min="1527" max="1527" width="18.140625" style="34" customWidth="1"/>
    <col min="1528" max="1528" width="21.85546875" style="34" customWidth="1"/>
    <col min="1529" max="1529" width="18.42578125" style="34" customWidth="1"/>
    <col min="1530" max="1530" width="13" style="34" customWidth="1"/>
    <col min="1531" max="1531" width="12.7109375" style="34" customWidth="1"/>
    <col min="1532" max="1532" width="12.5703125" style="34" customWidth="1"/>
    <col min="1533" max="1533" width="12.7109375" style="34" customWidth="1"/>
    <col min="1534" max="1773" width="9.140625" style="34"/>
    <col min="1774" max="1774" width="63.140625" style="34" customWidth="1"/>
    <col min="1775" max="1775" width="18.140625" style="34" customWidth="1"/>
    <col min="1776" max="1776" width="20.5703125" style="34" customWidth="1"/>
    <col min="1777" max="1777" width="18.42578125" style="34" customWidth="1"/>
    <col min="1778" max="1778" width="20" style="34" customWidth="1"/>
    <col min="1779" max="1779" width="18.5703125" style="34" customWidth="1"/>
    <col min="1780" max="1780" width="22.140625" style="34" customWidth="1"/>
    <col min="1781" max="1782" width="21.85546875" style="34" customWidth="1"/>
    <col min="1783" max="1783" width="18.140625" style="34" customWidth="1"/>
    <col min="1784" max="1784" width="21.85546875" style="34" customWidth="1"/>
    <col min="1785" max="1785" width="18.42578125" style="34" customWidth="1"/>
    <col min="1786" max="1786" width="13" style="34" customWidth="1"/>
    <col min="1787" max="1787" width="12.7109375" style="34" customWidth="1"/>
    <col min="1788" max="1788" width="12.5703125" style="34" customWidth="1"/>
    <col min="1789" max="1789" width="12.7109375" style="34" customWidth="1"/>
    <col min="1790" max="2029" width="9.140625" style="34"/>
    <col min="2030" max="2030" width="63.140625" style="34" customWidth="1"/>
    <col min="2031" max="2031" width="18.140625" style="34" customWidth="1"/>
    <col min="2032" max="2032" width="20.5703125" style="34" customWidth="1"/>
    <col min="2033" max="2033" width="18.42578125" style="34" customWidth="1"/>
    <col min="2034" max="2034" width="20" style="34" customWidth="1"/>
    <col min="2035" max="2035" width="18.5703125" style="34" customWidth="1"/>
    <col min="2036" max="2036" width="22.140625" style="34" customWidth="1"/>
    <col min="2037" max="2038" width="21.85546875" style="34" customWidth="1"/>
    <col min="2039" max="2039" width="18.140625" style="34" customWidth="1"/>
    <col min="2040" max="2040" width="21.85546875" style="34" customWidth="1"/>
    <col min="2041" max="2041" width="18.42578125" style="34" customWidth="1"/>
    <col min="2042" max="2042" width="13" style="34" customWidth="1"/>
    <col min="2043" max="2043" width="12.7109375" style="34" customWidth="1"/>
    <col min="2044" max="2044" width="12.5703125" style="34" customWidth="1"/>
    <col min="2045" max="2045" width="12.7109375" style="34" customWidth="1"/>
    <col min="2046" max="2285" width="9.140625" style="34"/>
    <col min="2286" max="2286" width="63.140625" style="34" customWidth="1"/>
    <col min="2287" max="2287" width="18.140625" style="34" customWidth="1"/>
    <col min="2288" max="2288" width="20.5703125" style="34" customWidth="1"/>
    <col min="2289" max="2289" width="18.42578125" style="34" customWidth="1"/>
    <col min="2290" max="2290" width="20" style="34" customWidth="1"/>
    <col min="2291" max="2291" width="18.5703125" style="34" customWidth="1"/>
    <col min="2292" max="2292" width="22.140625" style="34" customWidth="1"/>
    <col min="2293" max="2294" width="21.85546875" style="34" customWidth="1"/>
    <col min="2295" max="2295" width="18.140625" style="34" customWidth="1"/>
    <col min="2296" max="2296" width="21.85546875" style="34" customWidth="1"/>
    <col min="2297" max="2297" width="18.42578125" style="34" customWidth="1"/>
    <col min="2298" max="2298" width="13" style="34" customWidth="1"/>
    <col min="2299" max="2299" width="12.7109375" style="34" customWidth="1"/>
    <col min="2300" max="2300" width="12.5703125" style="34" customWidth="1"/>
    <col min="2301" max="2301" width="12.7109375" style="34" customWidth="1"/>
    <col min="2302" max="2541" width="9.140625" style="34"/>
    <col min="2542" max="2542" width="63.140625" style="34" customWidth="1"/>
    <col min="2543" max="2543" width="18.140625" style="34" customWidth="1"/>
    <col min="2544" max="2544" width="20.5703125" style="34" customWidth="1"/>
    <col min="2545" max="2545" width="18.42578125" style="34" customWidth="1"/>
    <col min="2546" max="2546" width="20" style="34" customWidth="1"/>
    <col min="2547" max="2547" width="18.5703125" style="34" customWidth="1"/>
    <col min="2548" max="2548" width="22.140625" style="34" customWidth="1"/>
    <col min="2549" max="2550" width="21.85546875" style="34" customWidth="1"/>
    <col min="2551" max="2551" width="18.140625" style="34" customWidth="1"/>
    <col min="2552" max="2552" width="21.85546875" style="34" customWidth="1"/>
    <col min="2553" max="2553" width="18.42578125" style="34" customWidth="1"/>
    <col min="2554" max="2554" width="13" style="34" customWidth="1"/>
    <col min="2555" max="2555" width="12.7109375" style="34" customWidth="1"/>
    <col min="2556" max="2556" width="12.5703125" style="34" customWidth="1"/>
    <col min="2557" max="2557" width="12.7109375" style="34" customWidth="1"/>
    <col min="2558" max="2797" width="9.140625" style="34"/>
    <col min="2798" max="2798" width="63.140625" style="34" customWidth="1"/>
    <col min="2799" max="2799" width="18.140625" style="34" customWidth="1"/>
    <col min="2800" max="2800" width="20.5703125" style="34" customWidth="1"/>
    <col min="2801" max="2801" width="18.42578125" style="34" customWidth="1"/>
    <col min="2802" max="2802" width="20" style="34" customWidth="1"/>
    <col min="2803" max="2803" width="18.5703125" style="34" customWidth="1"/>
    <col min="2804" max="2804" width="22.140625" style="34" customWidth="1"/>
    <col min="2805" max="2806" width="21.85546875" style="34" customWidth="1"/>
    <col min="2807" max="2807" width="18.140625" style="34" customWidth="1"/>
    <col min="2808" max="2808" width="21.85546875" style="34" customWidth="1"/>
    <col min="2809" max="2809" width="18.42578125" style="34" customWidth="1"/>
    <col min="2810" max="2810" width="13" style="34" customWidth="1"/>
    <col min="2811" max="2811" width="12.7109375" style="34" customWidth="1"/>
    <col min="2812" max="2812" width="12.5703125" style="34" customWidth="1"/>
    <col min="2813" max="2813" width="12.7109375" style="34" customWidth="1"/>
    <col min="2814" max="3053" width="9.140625" style="34"/>
    <col min="3054" max="3054" width="63.140625" style="34" customWidth="1"/>
    <col min="3055" max="3055" width="18.140625" style="34" customWidth="1"/>
    <col min="3056" max="3056" width="20.5703125" style="34" customWidth="1"/>
    <col min="3057" max="3057" width="18.42578125" style="34" customWidth="1"/>
    <col min="3058" max="3058" width="20" style="34" customWidth="1"/>
    <col min="3059" max="3059" width="18.5703125" style="34" customWidth="1"/>
    <col min="3060" max="3060" width="22.140625" style="34" customWidth="1"/>
    <col min="3061" max="3062" width="21.85546875" style="34" customWidth="1"/>
    <col min="3063" max="3063" width="18.140625" style="34" customWidth="1"/>
    <col min="3064" max="3064" width="21.85546875" style="34" customWidth="1"/>
    <col min="3065" max="3065" width="18.42578125" style="34" customWidth="1"/>
    <col min="3066" max="3066" width="13" style="34" customWidth="1"/>
    <col min="3067" max="3067" width="12.7109375" style="34" customWidth="1"/>
    <col min="3068" max="3068" width="12.5703125" style="34" customWidth="1"/>
    <col min="3069" max="3069" width="12.7109375" style="34" customWidth="1"/>
    <col min="3070" max="3309" width="9.140625" style="34"/>
    <col min="3310" max="3310" width="63.140625" style="34" customWidth="1"/>
    <col min="3311" max="3311" width="18.140625" style="34" customWidth="1"/>
    <col min="3312" max="3312" width="20.5703125" style="34" customWidth="1"/>
    <col min="3313" max="3313" width="18.42578125" style="34" customWidth="1"/>
    <col min="3314" max="3314" width="20" style="34" customWidth="1"/>
    <col min="3315" max="3315" width="18.5703125" style="34" customWidth="1"/>
    <col min="3316" max="3316" width="22.140625" style="34" customWidth="1"/>
    <col min="3317" max="3318" width="21.85546875" style="34" customWidth="1"/>
    <col min="3319" max="3319" width="18.140625" style="34" customWidth="1"/>
    <col min="3320" max="3320" width="21.85546875" style="34" customWidth="1"/>
    <col min="3321" max="3321" width="18.42578125" style="34" customWidth="1"/>
    <col min="3322" max="3322" width="13" style="34" customWidth="1"/>
    <col min="3323" max="3323" width="12.7109375" style="34" customWidth="1"/>
    <col min="3324" max="3324" width="12.5703125" style="34" customWidth="1"/>
    <col min="3325" max="3325" width="12.7109375" style="34" customWidth="1"/>
    <col min="3326" max="3565" width="9.140625" style="34"/>
    <col min="3566" max="3566" width="63.140625" style="34" customWidth="1"/>
    <col min="3567" max="3567" width="18.140625" style="34" customWidth="1"/>
    <col min="3568" max="3568" width="20.5703125" style="34" customWidth="1"/>
    <col min="3569" max="3569" width="18.42578125" style="34" customWidth="1"/>
    <col min="3570" max="3570" width="20" style="34" customWidth="1"/>
    <col min="3571" max="3571" width="18.5703125" style="34" customWidth="1"/>
    <col min="3572" max="3572" width="22.140625" style="34" customWidth="1"/>
    <col min="3573" max="3574" width="21.85546875" style="34" customWidth="1"/>
    <col min="3575" max="3575" width="18.140625" style="34" customWidth="1"/>
    <col min="3576" max="3576" width="21.85546875" style="34" customWidth="1"/>
    <col min="3577" max="3577" width="18.42578125" style="34" customWidth="1"/>
    <col min="3578" max="3578" width="13" style="34" customWidth="1"/>
    <col min="3579" max="3579" width="12.7109375" style="34" customWidth="1"/>
    <col min="3580" max="3580" width="12.5703125" style="34" customWidth="1"/>
    <col min="3581" max="3581" width="12.7109375" style="34" customWidth="1"/>
    <col min="3582" max="3821" width="9.140625" style="34"/>
    <col min="3822" max="3822" width="63.140625" style="34" customWidth="1"/>
    <col min="3823" max="3823" width="18.140625" style="34" customWidth="1"/>
    <col min="3824" max="3824" width="20.5703125" style="34" customWidth="1"/>
    <col min="3825" max="3825" width="18.42578125" style="34" customWidth="1"/>
    <col min="3826" max="3826" width="20" style="34" customWidth="1"/>
    <col min="3827" max="3827" width="18.5703125" style="34" customWidth="1"/>
    <col min="3828" max="3828" width="22.140625" style="34" customWidth="1"/>
    <col min="3829" max="3830" width="21.85546875" style="34" customWidth="1"/>
    <col min="3831" max="3831" width="18.140625" style="34" customWidth="1"/>
    <col min="3832" max="3832" width="21.85546875" style="34" customWidth="1"/>
    <col min="3833" max="3833" width="18.42578125" style="34" customWidth="1"/>
    <col min="3834" max="3834" width="13" style="34" customWidth="1"/>
    <col min="3835" max="3835" width="12.7109375" style="34" customWidth="1"/>
    <col min="3836" max="3836" width="12.5703125" style="34" customWidth="1"/>
    <col min="3837" max="3837" width="12.7109375" style="34" customWidth="1"/>
    <col min="3838" max="4077" width="9.140625" style="34"/>
    <col min="4078" max="4078" width="63.140625" style="34" customWidth="1"/>
    <col min="4079" max="4079" width="18.140625" style="34" customWidth="1"/>
    <col min="4080" max="4080" width="20.5703125" style="34" customWidth="1"/>
    <col min="4081" max="4081" width="18.42578125" style="34" customWidth="1"/>
    <col min="4082" max="4082" width="20" style="34" customWidth="1"/>
    <col min="4083" max="4083" width="18.5703125" style="34" customWidth="1"/>
    <col min="4084" max="4084" width="22.140625" style="34" customWidth="1"/>
    <col min="4085" max="4086" width="21.85546875" style="34" customWidth="1"/>
    <col min="4087" max="4087" width="18.140625" style="34" customWidth="1"/>
    <col min="4088" max="4088" width="21.85546875" style="34" customWidth="1"/>
    <col min="4089" max="4089" width="18.42578125" style="34" customWidth="1"/>
    <col min="4090" max="4090" width="13" style="34" customWidth="1"/>
    <col min="4091" max="4091" width="12.7109375" style="34" customWidth="1"/>
    <col min="4092" max="4092" width="12.5703125" style="34" customWidth="1"/>
    <col min="4093" max="4093" width="12.7109375" style="34" customWidth="1"/>
    <col min="4094" max="4333" width="9.140625" style="34"/>
    <col min="4334" max="4334" width="63.140625" style="34" customWidth="1"/>
    <col min="4335" max="4335" width="18.140625" style="34" customWidth="1"/>
    <col min="4336" max="4336" width="20.5703125" style="34" customWidth="1"/>
    <col min="4337" max="4337" width="18.42578125" style="34" customWidth="1"/>
    <col min="4338" max="4338" width="20" style="34" customWidth="1"/>
    <col min="4339" max="4339" width="18.5703125" style="34" customWidth="1"/>
    <col min="4340" max="4340" width="22.140625" style="34" customWidth="1"/>
    <col min="4341" max="4342" width="21.85546875" style="34" customWidth="1"/>
    <col min="4343" max="4343" width="18.140625" style="34" customWidth="1"/>
    <col min="4344" max="4344" width="21.85546875" style="34" customWidth="1"/>
    <col min="4345" max="4345" width="18.42578125" style="34" customWidth="1"/>
    <col min="4346" max="4346" width="13" style="34" customWidth="1"/>
    <col min="4347" max="4347" width="12.7109375" style="34" customWidth="1"/>
    <col min="4348" max="4348" width="12.5703125" style="34" customWidth="1"/>
    <col min="4349" max="4349" width="12.7109375" style="34" customWidth="1"/>
    <col min="4350" max="4589" width="9.140625" style="34"/>
    <col min="4590" max="4590" width="63.140625" style="34" customWidth="1"/>
    <col min="4591" max="4591" width="18.140625" style="34" customWidth="1"/>
    <col min="4592" max="4592" width="20.5703125" style="34" customWidth="1"/>
    <col min="4593" max="4593" width="18.42578125" style="34" customWidth="1"/>
    <col min="4594" max="4594" width="20" style="34" customWidth="1"/>
    <col min="4595" max="4595" width="18.5703125" style="34" customWidth="1"/>
    <col min="4596" max="4596" width="22.140625" style="34" customWidth="1"/>
    <col min="4597" max="4598" width="21.85546875" style="34" customWidth="1"/>
    <col min="4599" max="4599" width="18.140625" style="34" customWidth="1"/>
    <col min="4600" max="4600" width="21.85546875" style="34" customWidth="1"/>
    <col min="4601" max="4601" width="18.42578125" style="34" customWidth="1"/>
    <col min="4602" max="4602" width="13" style="34" customWidth="1"/>
    <col min="4603" max="4603" width="12.7109375" style="34" customWidth="1"/>
    <col min="4604" max="4604" width="12.5703125" style="34" customWidth="1"/>
    <col min="4605" max="4605" width="12.7109375" style="34" customWidth="1"/>
    <col min="4606" max="4845" width="9.140625" style="34"/>
    <col min="4846" max="4846" width="63.140625" style="34" customWidth="1"/>
    <col min="4847" max="4847" width="18.140625" style="34" customWidth="1"/>
    <col min="4848" max="4848" width="20.5703125" style="34" customWidth="1"/>
    <col min="4849" max="4849" width="18.42578125" style="34" customWidth="1"/>
    <col min="4850" max="4850" width="20" style="34" customWidth="1"/>
    <col min="4851" max="4851" width="18.5703125" style="34" customWidth="1"/>
    <col min="4852" max="4852" width="22.140625" style="34" customWidth="1"/>
    <col min="4853" max="4854" width="21.85546875" style="34" customWidth="1"/>
    <col min="4855" max="4855" width="18.140625" style="34" customWidth="1"/>
    <col min="4856" max="4856" width="21.85546875" style="34" customWidth="1"/>
    <col min="4857" max="4857" width="18.42578125" style="34" customWidth="1"/>
    <col min="4858" max="4858" width="13" style="34" customWidth="1"/>
    <col min="4859" max="4859" width="12.7109375" style="34" customWidth="1"/>
    <col min="4860" max="4860" width="12.5703125" style="34" customWidth="1"/>
    <col min="4861" max="4861" width="12.7109375" style="34" customWidth="1"/>
    <col min="4862" max="5101" width="9.140625" style="34"/>
    <col min="5102" max="5102" width="63.140625" style="34" customWidth="1"/>
    <col min="5103" max="5103" width="18.140625" style="34" customWidth="1"/>
    <col min="5104" max="5104" width="20.5703125" style="34" customWidth="1"/>
    <col min="5105" max="5105" width="18.42578125" style="34" customWidth="1"/>
    <col min="5106" max="5106" width="20" style="34" customWidth="1"/>
    <col min="5107" max="5107" width="18.5703125" style="34" customWidth="1"/>
    <col min="5108" max="5108" width="22.140625" style="34" customWidth="1"/>
    <col min="5109" max="5110" width="21.85546875" style="34" customWidth="1"/>
    <col min="5111" max="5111" width="18.140625" style="34" customWidth="1"/>
    <col min="5112" max="5112" width="21.85546875" style="34" customWidth="1"/>
    <col min="5113" max="5113" width="18.42578125" style="34" customWidth="1"/>
    <col min="5114" max="5114" width="13" style="34" customWidth="1"/>
    <col min="5115" max="5115" width="12.7109375" style="34" customWidth="1"/>
    <col min="5116" max="5116" width="12.5703125" style="34" customWidth="1"/>
    <col min="5117" max="5117" width="12.7109375" style="34" customWidth="1"/>
    <col min="5118" max="5357" width="9.140625" style="34"/>
    <col min="5358" max="5358" width="63.140625" style="34" customWidth="1"/>
    <col min="5359" max="5359" width="18.140625" style="34" customWidth="1"/>
    <col min="5360" max="5360" width="20.5703125" style="34" customWidth="1"/>
    <col min="5361" max="5361" width="18.42578125" style="34" customWidth="1"/>
    <col min="5362" max="5362" width="20" style="34" customWidth="1"/>
    <col min="5363" max="5363" width="18.5703125" style="34" customWidth="1"/>
    <col min="5364" max="5364" width="22.140625" style="34" customWidth="1"/>
    <col min="5365" max="5366" width="21.85546875" style="34" customWidth="1"/>
    <col min="5367" max="5367" width="18.140625" style="34" customWidth="1"/>
    <col min="5368" max="5368" width="21.85546875" style="34" customWidth="1"/>
    <col min="5369" max="5369" width="18.42578125" style="34" customWidth="1"/>
    <col min="5370" max="5370" width="13" style="34" customWidth="1"/>
    <col min="5371" max="5371" width="12.7109375" style="34" customWidth="1"/>
    <col min="5372" max="5372" width="12.5703125" style="34" customWidth="1"/>
    <col min="5373" max="5373" width="12.7109375" style="34" customWidth="1"/>
    <col min="5374" max="5613" width="9.140625" style="34"/>
    <col min="5614" max="5614" width="63.140625" style="34" customWidth="1"/>
    <col min="5615" max="5615" width="18.140625" style="34" customWidth="1"/>
    <col min="5616" max="5616" width="20.5703125" style="34" customWidth="1"/>
    <col min="5617" max="5617" width="18.42578125" style="34" customWidth="1"/>
    <col min="5618" max="5618" width="20" style="34" customWidth="1"/>
    <col min="5619" max="5619" width="18.5703125" style="34" customWidth="1"/>
    <col min="5620" max="5620" width="22.140625" style="34" customWidth="1"/>
    <col min="5621" max="5622" width="21.85546875" style="34" customWidth="1"/>
    <col min="5623" max="5623" width="18.140625" style="34" customWidth="1"/>
    <col min="5624" max="5624" width="21.85546875" style="34" customWidth="1"/>
    <col min="5625" max="5625" width="18.42578125" style="34" customWidth="1"/>
    <col min="5626" max="5626" width="13" style="34" customWidth="1"/>
    <col min="5627" max="5627" width="12.7109375" style="34" customWidth="1"/>
    <col min="5628" max="5628" width="12.5703125" style="34" customWidth="1"/>
    <col min="5629" max="5629" width="12.7109375" style="34" customWidth="1"/>
    <col min="5630" max="5869" width="9.140625" style="34"/>
    <col min="5870" max="5870" width="63.140625" style="34" customWidth="1"/>
    <col min="5871" max="5871" width="18.140625" style="34" customWidth="1"/>
    <col min="5872" max="5872" width="20.5703125" style="34" customWidth="1"/>
    <col min="5873" max="5873" width="18.42578125" style="34" customWidth="1"/>
    <col min="5874" max="5874" width="20" style="34" customWidth="1"/>
    <col min="5875" max="5875" width="18.5703125" style="34" customWidth="1"/>
    <col min="5876" max="5876" width="22.140625" style="34" customWidth="1"/>
    <col min="5877" max="5878" width="21.85546875" style="34" customWidth="1"/>
    <col min="5879" max="5879" width="18.140625" style="34" customWidth="1"/>
    <col min="5880" max="5880" width="21.85546875" style="34" customWidth="1"/>
    <col min="5881" max="5881" width="18.42578125" style="34" customWidth="1"/>
    <col min="5882" max="5882" width="13" style="34" customWidth="1"/>
    <col min="5883" max="5883" width="12.7109375" style="34" customWidth="1"/>
    <col min="5884" max="5884" width="12.5703125" style="34" customWidth="1"/>
    <col min="5885" max="5885" width="12.7109375" style="34" customWidth="1"/>
    <col min="5886" max="6125" width="9.140625" style="34"/>
    <col min="6126" max="6126" width="63.140625" style="34" customWidth="1"/>
    <col min="6127" max="6127" width="18.140625" style="34" customWidth="1"/>
    <col min="6128" max="6128" width="20.5703125" style="34" customWidth="1"/>
    <col min="6129" max="6129" width="18.42578125" style="34" customWidth="1"/>
    <col min="6130" max="6130" width="20" style="34" customWidth="1"/>
    <col min="6131" max="6131" width="18.5703125" style="34" customWidth="1"/>
    <col min="6132" max="6132" width="22.140625" style="34" customWidth="1"/>
    <col min="6133" max="6134" width="21.85546875" style="34" customWidth="1"/>
    <col min="6135" max="6135" width="18.140625" style="34" customWidth="1"/>
    <col min="6136" max="6136" width="21.85546875" style="34" customWidth="1"/>
    <col min="6137" max="6137" width="18.42578125" style="34" customWidth="1"/>
    <col min="6138" max="6138" width="13" style="34" customWidth="1"/>
    <col min="6139" max="6139" width="12.7109375" style="34" customWidth="1"/>
    <col min="6140" max="6140" width="12.5703125" style="34" customWidth="1"/>
    <col min="6141" max="6141" width="12.7109375" style="34" customWidth="1"/>
    <col min="6142" max="6381" width="9.140625" style="34"/>
    <col min="6382" max="6382" width="63.140625" style="34" customWidth="1"/>
    <col min="6383" max="6383" width="18.140625" style="34" customWidth="1"/>
    <col min="6384" max="6384" width="20.5703125" style="34" customWidth="1"/>
    <col min="6385" max="6385" width="18.42578125" style="34" customWidth="1"/>
    <col min="6386" max="6386" width="20" style="34" customWidth="1"/>
    <col min="6387" max="6387" width="18.5703125" style="34" customWidth="1"/>
    <col min="6388" max="6388" width="22.140625" style="34" customWidth="1"/>
    <col min="6389" max="6390" width="21.85546875" style="34" customWidth="1"/>
    <col min="6391" max="6391" width="18.140625" style="34" customWidth="1"/>
    <col min="6392" max="6392" width="21.85546875" style="34" customWidth="1"/>
    <col min="6393" max="6393" width="18.42578125" style="34" customWidth="1"/>
    <col min="6394" max="6394" width="13" style="34" customWidth="1"/>
    <col min="6395" max="6395" width="12.7109375" style="34" customWidth="1"/>
    <col min="6396" max="6396" width="12.5703125" style="34" customWidth="1"/>
    <col min="6397" max="6397" width="12.7109375" style="34" customWidth="1"/>
    <col min="6398" max="6637" width="9.140625" style="34"/>
    <col min="6638" max="6638" width="63.140625" style="34" customWidth="1"/>
    <col min="6639" max="6639" width="18.140625" style="34" customWidth="1"/>
    <col min="6640" max="6640" width="20.5703125" style="34" customWidth="1"/>
    <col min="6641" max="6641" width="18.42578125" style="34" customWidth="1"/>
    <col min="6642" max="6642" width="20" style="34" customWidth="1"/>
    <col min="6643" max="6643" width="18.5703125" style="34" customWidth="1"/>
    <col min="6644" max="6644" width="22.140625" style="34" customWidth="1"/>
    <col min="6645" max="6646" width="21.85546875" style="34" customWidth="1"/>
    <col min="6647" max="6647" width="18.140625" style="34" customWidth="1"/>
    <col min="6648" max="6648" width="21.85546875" style="34" customWidth="1"/>
    <col min="6649" max="6649" width="18.42578125" style="34" customWidth="1"/>
    <col min="6650" max="6650" width="13" style="34" customWidth="1"/>
    <col min="6651" max="6651" width="12.7109375" style="34" customWidth="1"/>
    <col min="6652" max="6652" width="12.5703125" style="34" customWidth="1"/>
    <col min="6653" max="6653" width="12.7109375" style="34" customWidth="1"/>
    <col min="6654" max="6893" width="9.140625" style="34"/>
    <col min="6894" max="6894" width="63.140625" style="34" customWidth="1"/>
    <col min="6895" max="6895" width="18.140625" style="34" customWidth="1"/>
    <col min="6896" max="6896" width="20.5703125" style="34" customWidth="1"/>
    <col min="6897" max="6897" width="18.42578125" style="34" customWidth="1"/>
    <col min="6898" max="6898" width="20" style="34" customWidth="1"/>
    <col min="6899" max="6899" width="18.5703125" style="34" customWidth="1"/>
    <col min="6900" max="6900" width="22.140625" style="34" customWidth="1"/>
    <col min="6901" max="6902" width="21.85546875" style="34" customWidth="1"/>
    <col min="6903" max="6903" width="18.140625" style="34" customWidth="1"/>
    <col min="6904" max="6904" width="21.85546875" style="34" customWidth="1"/>
    <col min="6905" max="6905" width="18.42578125" style="34" customWidth="1"/>
    <col min="6906" max="6906" width="13" style="34" customWidth="1"/>
    <col min="6907" max="6907" width="12.7109375" style="34" customWidth="1"/>
    <col min="6908" max="6908" width="12.5703125" style="34" customWidth="1"/>
    <col min="6909" max="6909" width="12.7109375" style="34" customWidth="1"/>
    <col min="6910" max="7149" width="9.140625" style="34"/>
    <col min="7150" max="7150" width="63.140625" style="34" customWidth="1"/>
    <col min="7151" max="7151" width="18.140625" style="34" customWidth="1"/>
    <col min="7152" max="7152" width="20.5703125" style="34" customWidth="1"/>
    <col min="7153" max="7153" width="18.42578125" style="34" customWidth="1"/>
    <col min="7154" max="7154" width="20" style="34" customWidth="1"/>
    <col min="7155" max="7155" width="18.5703125" style="34" customWidth="1"/>
    <col min="7156" max="7156" width="22.140625" style="34" customWidth="1"/>
    <col min="7157" max="7158" width="21.85546875" style="34" customWidth="1"/>
    <col min="7159" max="7159" width="18.140625" style="34" customWidth="1"/>
    <col min="7160" max="7160" width="21.85546875" style="34" customWidth="1"/>
    <col min="7161" max="7161" width="18.42578125" style="34" customWidth="1"/>
    <col min="7162" max="7162" width="13" style="34" customWidth="1"/>
    <col min="7163" max="7163" width="12.7109375" style="34" customWidth="1"/>
    <col min="7164" max="7164" width="12.5703125" style="34" customWidth="1"/>
    <col min="7165" max="7165" width="12.7109375" style="34" customWidth="1"/>
    <col min="7166" max="7405" width="9.140625" style="34"/>
    <col min="7406" max="7406" width="63.140625" style="34" customWidth="1"/>
    <col min="7407" max="7407" width="18.140625" style="34" customWidth="1"/>
    <col min="7408" max="7408" width="20.5703125" style="34" customWidth="1"/>
    <col min="7409" max="7409" width="18.42578125" style="34" customWidth="1"/>
    <col min="7410" max="7410" width="20" style="34" customWidth="1"/>
    <col min="7411" max="7411" width="18.5703125" style="34" customWidth="1"/>
    <col min="7412" max="7412" width="22.140625" style="34" customWidth="1"/>
    <col min="7413" max="7414" width="21.85546875" style="34" customWidth="1"/>
    <col min="7415" max="7415" width="18.140625" style="34" customWidth="1"/>
    <col min="7416" max="7416" width="21.85546875" style="34" customWidth="1"/>
    <col min="7417" max="7417" width="18.42578125" style="34" customWidth="1"/>
    <col min="7418" max="7418" width="13" style="34" customWidth="1"/>
    <col min="7419" max="7419" width="12.7109375" style="34" customWidth="1"/>
    <col min="7420" max="7420" width="12.5703125" style="34" customWidth="1"/>
    <col min="7421" max="7421" width="12.7109375" style="34" customWidth="1"/>
    <col min="7422" max="7661" width="9.140625" style="34"/>
    <col min="7662" max="7662" width="63.140625" style="34" customWidth="1"/>
    <col min="7663" max="7663" width="18.140625" style="34" customWidth="1"/>
    <col min="7664" max="7664" width="20.5703125" style="34" customWidth="1"/>
    <col min="7665" max="7665" width="18.42578125" style="34" customWidth="1"/>
    <col min="7666" max="7666" width="20" style="34" customWidth="1"/>
    <col min="7667" max="7667" width="18.5703125" style="34" customWidth="1"/>
    <col min="7668" max="7668" width="22.140625" style="34" customWidth="1"/>
    <col min="7669" max="7670" width="21.85546875" style="34" customWidth="1"/>
    <col min="7671" max="7671" width="18.140625" style="34" customWidth="1"/>
    <col min="7672" max="7672" width="21.85546875" style="34" customWidth="1"/>
    <col min="7673" max="7673" width="18.42578125" style="34" customWidth="1"/>
    <col min="7674" max="7674" width="13" style="34" customWidth="1"/>
    <col min="7675" max="7675" width="12.7109375" style="34" customWidth="1"/>
    <col min="7676" max="7676" width="12.5703125" style="34" customWidth="1"/>
    <col min="7677" max="7677" width="12.7109375" style="34" customWidth="1"/>
    <col min="7678" max="7917" width="9.140625" style="34"/>
    <col min="7918" max="7918" width="63.140625" style="34" customWidth="1"/>
    <col min="7919" max="7919" width="18.140625" style="34" customWidth="1"/>
    <col min="7920" max="7920" width="20.5703125" style="34" customWidth="1"/>
    <col min="7921" max="7921" width="18.42578125" style="34" customWidth="1"/>
    <col min="7922" max="7922" width="20" style="34" customWidth="1"/>
    <col min="7923" max="7923" width="18.5703125" style="34" customWidth="1"/>
    <col min="7924" max="7924" width="22.140625" style="34" customWidth="1"/>
    <col min="7925" max="7926" width="21.85546875" style="34" customWidth="1"/>
    <col min="7927" max="7927" width="18.140625" style="34" customWidth="1"/>
    <col min="7928" max="7928" width="21.85546875" style="34" customWidth="1"/>
    <col min="7929" max="7929" width="18.42578125" style="34" customWidth="1"/>
    <col min="7930" max="7930" width="13" style="34" customWidth="1"/>
    <col min="7931" max="7931" width="12.7109375" style="34" customWidth="1"/>
    <col min="7932" max="7932" width="12.5703125" style="34" customWidth="1"/>
    <col min="7933" max="7933" width="12.7109375" style="34" customWidth="1"/>
    <col min="7934" max="8173" width="9.140625" style="34"/>
    <col min="8174" max="8174" width="63.140625" style="34" customWidth="1"/>
    <col min="8175" max="8175" width="18.140625" style="34" customWidth="1"/>
    <col min="8176" max="8176" width="20.5703125" style="34" customWidth="1"/>
    <col min="8177" max="8177" width="18.42578125" style="34" customWidth="1"/>
    <col min="8178" max="8178" width="20" style="34" customWidth="1"/>
    <col min="8179" max="8179" width="18.5703125" style="34" customWidth="1"/>
    <col min="8180" max="8180" width="22.140625" style="34" customWidth="1"/>
    <col min="8181" max="8182" width="21.85546875" style="34" customWidth="1"/>
    <col min="8183" max="8183" width="18.140625" style="34" customWidth="1"/>
    <col min="8184" max="8184" width="21.85546875" style="34" customWidth="1"/>
    <col min="8185" max="8185" width="18.42578125" style="34" customWidth="1"/>
    <col min="8186" max="8186" width="13" style="34" customWidth="1"/>
    <col min="8187" max="8187" width="12.7109375" style="34" customWidth="1"/>
    <col min="8188" max="8188" width="12.5703125" style="34" customWidth="1"/>
    <col min="8189" max="8189" width="12.7109375" style="34" customWidth="1"/>
    <col min="8190" max="8429" width="9.140625" style="34"/>
    <col min="8430" max="8430" width="63.140625" style="34" customWidth="1"/>
    <col min="8431" max="8431" width="18.140625" style="34" customWidth="1"/>
    <col min="8432" max="8432" width="20.5703125" style="34" customWidth="1"/>
    <col min="8433" max="8433" width="18.42578125" style="34" customWidth="1"/>
    <col min="8434" max="8434" width="20" style="34" customWidth="1"/>
    <col min="8435" max="8435" width="18.5703125" style="34" customWidth="1"/>
    <col min="8436" max="8436" width="22.140625" style="34" customWidth="1"/>
    <col min="8437" max="8438" width="21.85546875" style="34" customWidth="1"/>
    <col min="8439" max="8439" width="18.140625" style="34" customWidth="1"/>
    <col min="8440" max="8440" width="21.85546875" style="34" customWidth="1"/>
    <col min="8441" max="8441" width="18.42578125" style="34" customWidth="1"/>
    <col min="8442" max="8442" width="13" style="34" customWidth="1"/>
    <col min="8443" max="8443" width="12.7109375" style="34" customWidth="1"/>
    <col min="8444" max="8444" width="12.5703125" style="34" customWidth="1"/>
    <col min="8445" max="8445" width="12.7109375" style="34" customWidth="1"/>
    <col min="8446" max="8685" width="9.140625" style="34"/>
    <col min="8686" max="8686" width="63.140625" style="34" customWidth="1"/>
    <col min="8687" max="8687" width="18.140625" style="34" customWidth="1"/>
    <col min="8688" max="8688" width="20.5703125" style="34" customWidth="1"/>
    <col min="8689" max="8689" width="18.42578125" style="34" customWidth="1"/>
    <col min="8690" max="8690" width="20" style="34" customWidth="1"/>
    <col min="8691" max="8691" width="18.5703125" style="34" customWidth="1"/>
    <col min="8692" max="8692" width="22.140625" style="34" customWidth="1"/>
    <col min="8693" max="8694" width="21.85546875" style="34" customWidth="1"/>
    <col min="8695" max="8695" width="18.140625" style="34" customWidth="1"/>
    <col min="8696" max="8696" width="21.85546875" style="34" customWidth="1"/>
    <col min="8697" max="8697" width="18.42578125" style="34" customWidth="1"/>
    <col min="8698" max="8698" width="13" style="34" customWidth="1"/>
    <col min="8699" max="8699" width="12.7109375" style="34" customWidth="1"/>
    <col min="8700" max="8700" width="12.5703125" style="34" customWidth="1"/>
    <col min="8701" max="8701" width="12.7109375" style="34" customWidth="1"/>
    <col min="8702" max="8941" width="9.140625" style="34"/>
    <col min="8942" max="8942" width="63.140625" style="34" customWidth="1"/>
    <col min="8943" max="8943" width="18.140625" style="34" customWidth="1"/>
    <col min="8944" max="8944" width="20.5703125" style="34" customWidth="1"/>
    <col min="8945" max="8945" width="18.42578125" style="34" customWidth="1"/>
    <col min="8946" max="8946" width="20" style="34" customWidth="1"/>
    <col min="8947" max="8947" width="18.5703125" style="34" customWidth="1"/>
    <col min="8948" max="8948" width="22.140625" style="34" customWidth="1"/>
    <col min="8949" max="8950" width="21.85546875" style="34" customWidth="1"/>
    <col min="8951" max="8951" width="18.140625" style="34" customWidth="1"/>
    <col min="8952" max="8952" width="21.85546875" style="34" customWidth="1"/>
    <col min="8953" max="8953" width="18.42578125" style="34" customWidth="1"/>
    <col min="8954" max="8954" width="13" style="34" customWidth="1"/>
    <col min="8955" max="8955" width="12.7109375" style="34" customWidth="1"/>
    <col min="8956" max="8956" width="12.5703125" style="34" customWidth="1"/>
    <col min="8957" max="8957" width="12.7109375" style="34" customWidth="1"/>
    <col min="8958" max="9197" width="9.140625" style="34"/>
    <col min="9198" max="9198" width="63.140625" style="34" customWidth="1"/>
    <col min="9199" max="9199" width="18.140625" style="34" customWidth="1"/>
    <col min="9200" max="9200" width="20.5703125" style="34" customWidth="1"/>
    <col min="9201" max="9201" width="18.42578125" style="34" customWidth="1"/>
    <col min="9202" max="9202" width="20" style="34" customWidth="1"/>
    <col min="9203" max="9203" width="18.5703125" style="34" customWidth="1"/>
    <col min="9204" max="9204" width="22.140625" style="34" customWidth="1"/>
    <col min="9205" max="9206" width="21.85546875" style="34" customWidth="1"/>
    <col min="9207" max="9207" width="18.140625" style="34" customWidth="1"/>
    <col min="9208" max="9208" width="21.85546875" style="34" customWidth="1"/>
    <col min="9209" max="9209" width="18.42578125" style="34" customWidth="1"/>
    <col min="9210" max="9210" width="13" style="34" customWidth="1"/>
    <col min="9211" max="9211" width="12.7109375" style="34" customWidth="1"/>
    <col min="9212" max="9212" width="12.5703125" style="34" customWidth="1"/>
    <col min="9213" max="9213" width="12.7109375" style="34" customWidth="1"/>
    <col min="9214" max="9453" width="9.140625" style="34"/>
    <col min="9454" max="9454" width="63.140625" style="34" customWidth="1"/>
    <col min="9455" max="9455" width="18.140625" style="34" customWidth="1"/>
    <col min="9456" max="9456" width="20.5703125" style="34" customWidth="1"/>
    <col min="9457" max="9457" width="18.42578125" style="34" customWidth="1"/>
    <col min="9458" max="9458" width="20" style="34" customWidth="1"/>
    <col min="9459" max="9459" width="18.5703125" style="34" customWidth="1"/>
    <col min="9460" max="9460" width="22.140625" style="34" customWidth="1"/>
    <col min="9461" max="9462" width="21.85546875" style="34" customWidth="1"/>
    <col min="9463" max="9463" width="18.140625" style="34" customWidth="1"/>
    <col min="9464" max="9464" width="21.85546875" style="34" customWidth="1"/>
    <col min="9465" max="9465" width="18.42578125" style="34" customWidth="1"/>
    <col min="9466" max="9466" width="13" style="34" customWidth="1"/>
    <col min="9467" max="9467" width="12.7109375" style="34" customWidth="1"/>
    <col min="9468" max="9468" width="12.5703125" style="34" customWidth="1"/>
    <col min="9469" max="9469" width="12.7109375" style="34" customWidth="1"/>
    <col min="9470" max="9709" width="9.140625" style="34"/>
    <col min="9710" max="9710" width="63.140625" style="34" customWidth="1"/>
    <col min="9711" max="9711" width="18.140625" style="34" customWidth="1"/>
    <col min="9712" max="9712" width="20.5703125" style="34" customWidth="1"/>
    <col min="9713" max="9713" width="18.42578125" style="34" customWidth="1"/>
    <col min="9714" max="9714" width="20" style="34" customWidth="1"/>
    <col min="9715" max="9715" width="18.5703125" style="34" customWidth="1"/>
    <col min="9716" max="9716" width="22.140625" style="34" customWidth="1"/>
    <col min="9717" max="9718" width="21.85546875" style="34" customWidth="1"/>
    <col min="9719" max="9719" width="18.140625" style="34" customWidth="1"/>
    <col min="9720" max="9720" width="21.85546875" style="34" customWidth="1"/>
    <col min="9721" max="9721" width="18.42578125" style="34" customWidth="1"/>
    <col min="9722" max="9722" width="13" style="34" customWidth="1"/>
    <col min="9723" max="9723" width="12.7109375" style="34" customWidth="1"/>
    <col min="9724" max="9724" width="12.5703125" style="34" customWidth="1"/>
    <col min="9725" max="9725" width="12.7109375" style="34" customWidth="1"/>
    <col min="9726" max="9965" width="9.140625" style="34"/>
    <col min="9966" max="9966" width="63.140625" style="34" customWidth="1"/>
    <col min="9967" max="9967" width="18.140625" style="34" customWidth="1"/>
    <col min="9968" max="9968" width="20.5703125" style="34" customWidth="1"/>
    <col min="9969" max="9969" width="18.42578125" style="34" customWidth="1"/>
    <col min="9970" max="9970" width="20" style="34" customWidth="1"/>
    <col min="9971" max="9971" width="18.5703125" style="34" customWidth="1"/>
    <col min="9972" max="9972" width="22.140625" style="34" customWidth="1"/>
    <col min="9973" max="9974" width="21.85546875" style="34" customWidth="1"/>
    <col min="9975" max="9975" width="18.140625" style="34" customWidth="1"/>
    <col min="9976" max="9976" width="21.85546875" style="34" customWidth="1"/>
    <col min="9977" max="9977" width="18.42578125" style="34" customWidth="1"/>
    <col min="9978" max="9978" width="13" style="34" customWidth="1"/>
    <col min="9979" max="9979" width="12.7109375" style="34" customWidth="1"/>
    <col min="9980" max="9980" width="12.5703125" style="34" customWidth="1"/>
    <col min="9981" max="9981" width="12.7109375" style="34" customWidth="1"/>
    <col min="9982" max="10221" width="9.140625" style="34"/>
    <col min="10222" max="10222" width="63.140625" style="34" customWidth="1"/>
    <col min="10223" max="10223" width="18.140625" style="34" customWidth="1"/>
    <col min="10224" max="10224" width="20.5703125" style="34" customWidth="1"/>
    <col min="10225" max="10225" width="18.42578125" style="34" customWidth="1"/>
    <col min="10226" max="10226" width="20" style="34" customWidth="1"/>
    <col min="10227" max="10227" width="18.5703125" style="34" customWidth="1"/>
    <col min="10228" max="10228" width="22.140625" style="34" customWidth="1"/>
    <col min="10229" max="10230" width="21.85546875" style="34" customWidth="1"/>
    <col min="10231" max="10231" width="18.140625" style="34" customWidth="1"/>
    <col min="10232" max="10232" width="21.85546875" style="34" customWidth="1"/>
    <col min="10233" max="10233" width="18.42578125" style="34" customWidth="1"/>
    <col min="10234" max="10234" width="13" style="34" customWidth="1"/>
    <col min="10235" max="10235" width="12.7109375" style="34" customWidth="1"/>
    <col min="10236" max="10236" width="12.5703125" style="34" customWidth="1"/>
    <col min="10237" max="10237" width="12.7109375" style="34" customWidth="1"/>
    <col min="10238" max="10477" width="9.140625" style="34"/>
    <col min="10478" max="10478" width="63.140625" style="34" customWidth="1"/>
    <col min="10479" max="10479" width="18.140625" style="34" customWidth="1"/>
    <col min="10480" max="10480" width="20.5703125" style="34" customWidth="1"/>
    <col min="10481" max="10481" width="18.42578125" style="34" customWidth="1"/>
    <col min="10482" max="10482" width="20" style="34" customWidth="1"/>
    <col min="10483" max="10483" width="18.5703125" style="34" customWidth="1"/>
    <col min="10484" max="10484" width="22.140625" style="34" customWidth="1"/>
    <col min="10485" max="10486" width="21.85546875" style="34" customWidth="1"/>
    <col min="10487" max="10487" width="18.140625" style="34" customWidth="1"/>
    <col min="10488" max="10488" width="21.85546875" style="34" customWidth="1"/>
    <col min="10489" max="10489" width="18.42578125" style="34" customWidth="1"/>
    <col min="10490" max="10490" width="13" style="34" customWidth="1"/>
    <col min="10491" max="10491" width="12.7109375" style="34" customWidth="1"/>
    <col min="10492" max="10492" width="12.5703125" style="34" customWidth="1"/>
    <col min="10493" max="10493" width="12.7109375" style="34" customWidth="1"/>
    <col min="10494" max="10733" width="9.140625" style="34"/>
    <col min="10734" max="10734" width="63.140625" style="34" customWidth="1"/>
    <col min="10735" max="10735" width="18.140625" style="34" customWidth="1"/>
    <col min="10736" max="10736" width="20.5703125" style="34" customWidth="1"/>
    <col min="10737" max="10737" width="18.42578125" style="34" customWidth="1"/>
    <col min="10738" max="10738" width="20" style="34" customWidth="1"/>
    <col min="10739" max="10739" width="18.5703125" style="34" customWidth="1"/>
    <col min="10740" max="10740" width="22.140625" style="34" customWidth="1"/>
    <col min="10741" max="10742" width="21.85546875" style="34" customWidth="1"/>
    <col min="10743" max="10743" width="18.140625" style="34" customWidth="1"/>
    <col min="10744" max="10744" width="21.85546875" style="34" customWidth="1"/>
    <col min="10745" max="10745" width="18.42578125" style="34" customWidth="1"/>
    <col min="10746" max="10746" width="13" style="34" customWidth="1"/>
    <col min="10747" max="10747" width="12.7109375" style="34" customWidth="1"/>
    <col min="10748" max="10748" width="12.5703125" style="34" customWidth="1"/>
    <col min="10749" max="10749" width="12.7109375" style="34" customWidth="1"/>
    <col min="10750" max="10989" width="9.140625" style="34"/>
    <col min="10990" max="10990" width="63.140625" style="34" customWidth="1"/>
    <col min="10991" max="10991" width="18.140625" style="34" customWidth="1"/>
    <col min="10992" max="10992" width="20.5703125" style="34" customWidth="1"/>
    <col min="10993" max="10993" width="18.42578125" style="34" customWidth="1"/>
    <col min="10994" max="10994" width="20" style="34" customWidth="1"/>
    <col min="10995" max="10995" width="18.5703125" style="34" customWidth="1"/>
    <col min="10996" max="10996" width="22.140625" style="34" customWidth="1"/>
    <col min="10997" max="10998" width="21.85546875" style="34" customWidth="1"/>
    <col min="10999" max="10999" width="18.140625" style="34" customWidth="1"/>
    <col min="11000" max="11000" width="21.85546875" style="34" customWidth="1"/>
    <col min="11001" max="11001" width="18.42578125" style="34" customWidth="1"/>
    <col min="11002" max="11002" width="13" style="34" customWidth="1"/>
    <col min="11003" max="11003" width="12.7109375" style="34" customWidth="1"/>
    <col min="11004" max="11004" width="12.5703125" style="34" customWidth="1"/>
    <col min="11005" max="11005" width="12.7109375" style="34" customWidth="1"/>
    <col min="11006" max="11245" width="9.140625" style="34"/>
    <col min="11246" max="11246" width="63.140625" style="34" customWidth="1"/>
    <col min="11247" max="11247" width="18.140625" style="34" customWidth="1"/>
    <col min="11248" max="11248" width="20.5703125" style="34" customWidth="1"/>
    <col min="11249" max="11249" width="18.42578125" style="34" customWidth="1"/>
    <col min="11250" max="11250" width="20" style="34" customWidth="1"/>
    <col min="11251" max="11251" width="18.5703125" style="34" customWidth="1"/>
    <col min="11252" max="11252" width="22.140625" style="34" customWidth="1"/>
    <col min="11253" max="11254" width="21.85546875" style="34" customWidth="1"/>
    <col min="11255" max="11255" width="18.140625" style="34" customWidth="1"/>
    <col min="11256" max="11256" width="21.85546875" style="34" customWidth="1"/>
    <col min="11257" max="11257" width="18.42578125" style="34" customWidth="1"/>
    <col min="11258" max="11258" width="13" style="34" customWidth="1"/>
    <col min="11259" max="11259" width="12.7109375" style="34" customWidth="1"/>
    <col min="11260" max="11260" width="12.5703125" style="34" customWidth="1"/>
    <col min="11261" max="11261" width="12.7109375" style="34" customWidth="1"/>
    <col min="11262" max="11501" width="9.140625" style="34"/>
    <col min="11502" max="11502" width="63.140625" style="34" customWidth="1"/>
    <col min="11503" max="11503" width="18.140625" style="34" customWidth="1"/>
    <col min="11504" max="11504" width="20.5703125" style="34" customWidth="1"/>
    <col min="11505" max="11505" width="18.42578125" style="34" customWidth="1"/>
    <col min="11506" max="11506" width="20" style="34" customWidth="1"/>
    <col min="11507" max="11507" width="18.5703125" style="34" customWidth="1"/>
    <col min="11508" max="11508" width="22.140625" style="34" customWidth="1"/>
    <col min="11509" max="11510" width="21.85546875" style="34" customWidth="1"/>
    <col min="11511" max="11511" width="18.140625" style="34" customWidth="1"/>
    <col min="11512" max="11512" width="21.85546875" style="34" customWidth="1"/>
    <col min="11513" max="11513" width="18.42578125" style="34" customWidth="1"/>
    <col min="11514" max="11514" width="13" style="34" customWidth="1"/>
    <col min="11515" max="11515" width="12.7109375" style="34" customWidth="1"/>
    <col min="11516" max="11516" width="12.5703125" style="34" customWidth="1"/>
    <col min="11517" max="11517" width="12.7109375" style="34" customWidth="1"/>
    <col min="11518" max="11757" width="9.140625" style="34"/>
    <col min="11758" max="11758" width="63.140625" style="34" customWidth="1"/>
    <col min="11759" max="11759" width="18.140625" style="34" customWidth="1"/>
    <col min="11760" max="11760" width="20.5703125" style="34" customWidth="1"/>
    <col min="11761" max="11761" width="18.42578125" style="34" customWidth="1"/>
    <col min="11762" max="11762" width="20" style="34" customWidth="1"/>
    <col min="11763" max="11763" width="18.5703125" style="34" customWidth="1"/>
    <col min="11764" max="11764" width="22.140625" style="34" customWidth="1"/>
    <col min="11765" max="11766" width="21.85546875" style="34" customWidth="1"/>
    <col min="11767" max="11767" width="18.140625" style="34" customWidth="1"/>
    <col min="11768" max="11768" width="21.85546875" style="34" customWidth="1"/>
    <col min="11769" max="11769" width="18.42578125" style="34" customWidth="1"/>
    <col min="11770" max="11770" width="13" style="34" customWidth="1"/>
    <col min="11771" max="11771" width="12.7109375" style="34" customWidth="1"/>
    <col min="11772" max="11772" width="12.5703125" style="34" customWidth="1"/>
    <col min="11773" max="11773" width="12.7109375" style="34" customWidth="1"/>
    <col min="11774" max="12013" width="9.140625" style="34"/>
    <col min="12014" max="12014" width="63.140625" style="34" customWidth="1"/>
    <col min="12015" max="12015" width="18.140625" style="34" customWidth="1"/>
    <col min="12016" max="12016" width="20.5703125" style="34" customWidth="1"/>
    <col min="12017" max="12017" width="18.42578125" style="34" customWidth="1"/>
    <col min="12018" max="12018" width="20" style="34" customWidth="1"/>
    <col min="12019" max="12019" width="18.5703125" style="34" customWidth="1"/>
    <col min="12020" max="12020" width="22.140625" style="34" customWidth="1"/>
    <col min="12021" max="12022" width="21.85546875" style="34" customWidth="1"/>
    <col min="12023" max="12023" width="18.140625" style="34" customWidth="1"/>
    <col min="12024" max="12024" width="21.85546875" style="34" customWidth="1"/>
    <col min="12025" max="12025" width="18.42578125" style="34" customWidth="1"/>
    <col min="12026" max="12026" width="13" style="34" customWidth="1"/>
    <col min="12027" max="12027" width="12.7109375" style="34" customWidth="1"/>
    <col min="12028" max="12028" width="12.5703125" style="34" customWidth="1"/>
    <col min="12029" max="12029" width="12.7109375" style="34" customWidth="1"/>
    <col min="12030" max="12269" width="9.140625" style="34"/>
    <col min="12270" max="12270" width="63.140625" style="34" customWidth="1"/>
    <col min="12271" max="12271" width="18.140625" style="34" customWidth="1"/>
    <col min="12272" max="12272" width="20.5703125" style="34" customWidth="1"/>
    <col min="12273" max="12273" width="18.42578125" style="34" customWidth="1"/>
    <col min="12274" max="12274" width="20" style="34" customWidth="1"/>
    <col min="12275" max="12275" width="18.5703125" style="34" customWidth="1"/>
    <col min="12276" max="12276" width="22.140625" style="34" customWidth="1"/>
    <col min="12277" max="12278" width="21.85546875" style="34" customWidth="1"/>
    <col min="12279" max="12279" width="18.140625" style="34" customWidth="1"/>
    <col min="12280" max="12280" width="21.85546875" style="34" customWidth="1"/>
    <col min="12281" max="12281" width="18.42578125" style="34" customWidth="1"/>
    <col min="12282" max="12282" width="13" style="34" customWidth="1"/>
    <col min="12283" max="12283" width="12.7109375" style="34" customWidth="1"/>
    <col min="12284" max="12284" width="12.5703125" style="34" customWidth="1"/>
    <col min="12285" max="12285" width="12.7109375" style="34" customWidth="1"/>
    <col min="12286" max="12525" width="9.140625" style="34"/>
    <col min="12526" max="12526" width="63.140625" style="34" customWidth="1"/>
    <col min="12527" max="12527" width="18.140625" style="34" customWidth="1"/>
    <col min="12528" max="12528" width="20.5703125" style="34" customWidth="1"/>
    <col min="12529" max="12529" width="18.42578125" style="34" customWidth="1"/>
    <col min="12530" max="12530" width="20" style="34" customWidth="1"/>
    <col min="12531" max="12531" width="18.5703125" style="34" customWidth="1"/>
    <col min="12532" max="12532" width="22.140625" style="34" customWidth="1"/>
    <col min="12533" max="12534" width="21.85546875" style="34" customWidth="1"/>
    <col min="12535" max="12535" width="18.140625" style="34" customWidth="1"/>
    <col min="12536" max="12536" width="21.85546875" style="34" customWidth="1"/>
    <col min="12537" max="12537" width="18.42578125" style="34" customWidth="1"/>
    <col min="12538" max="12538" width="13" style="34" customWidth="1"/>
    <col min="12539" max="12539" width="12.7109375" style="34" customWidth="1"/>
    <col min="12540" max="12540" width="12.5703125" style="34" customWidth="1"/>
    <col min="12541" max="12541" width="12.7109375" style="34" customWidth="1"/>
    <col min="12542" max="12781" width="9.140625" style="34"/>
    <col min="12782" max="12782" width="63.140625" style="34" customWidth="1"/>
    <col min="12783" max="12783" width="18.140625" style="34" customWidth="1"/>
    <col min="12784" max="12784" width="20.5703125" style="34" customWidth="1"/>
    <col min="12785" max="12785" width="18.42578125" style="34" customWidth="1"/>
    <col min="12786" max="12786" width="20" style="34" customWidth="1"/>
    <col min="12787" max="12787" width="18.5703125" style="34" customWidth="1"/>
    <col min="12788" max="12788" width="22.140625" style="34" customWidth="1"/>
    <col min="12789" max="12790" width="21.85546875" style="34" customWidth="1"/>
    <col min="12791" max="12791" width="18.140625" style="34" customWidth="1"/>
    <col min="12792" max="12792" width="21.85546875" style="34" customWidth="1"/>
    <col min="12793" max="12793" width="18.42578125" style="34" customWidth="1"/>
    <col min="12794" max="12794" width="13" style="34" customWidth="1"/>
    <col min="12795" max="12795" width="12.7109375" style="34" customWidth="1"/>
    <col min="12796" max="12796" width="12.5703125" style="34" customWidth="1"/>
    <col min="12797" max="12797" width="12.7109375" style="34" customWidth="1"/>
    <col min="12798" max="13037" width="9.140625" style="34"/>
    <col min="13038" max="13038" width="63.140625" style="34" customWidth="1"/>
    <col min="13039" max="13039" width="18.140625" style="34" customWidth="1"/>
    <col min="13040" max="13040" width="20.5703125" style="34" customWidth="1"/>
    <col min="13041" max="13041" width="18.42578125" style="34" customWidth="1"/>
    <col min="13042" max="13042" width="20" style="34" customWidth="1"/>
    <col min="13043" max="13043" width="18.5703125" style="34" customWidth="1"/>
    <col min="13044" max="13044" width="22.140625" style="34" customWidth="1"/>
    <col min="13045" max="13046" width="21.85546875" style="34" customWidth="1"/>
    <col min="13047" max="13047" width="18.140625" style="34" customWidth="1"/>
    <col min="13048" max="13048" width="21.85546875" style="34" customWidth="1"/>
    <col min="13049" max="13049" width="18.42578125" style="34" customWidth="1"/>
    <col min="13050" max="13050" width="13" style="34" customWidth="1"/>
    <col min="13051" max="13051" width="12.7109375" style="34" customWidth="1"/>
    <col min="13052" max="13052" width="12.5703125" style="34" customWidth="1"/>
    <col min="13053" max="13053" width="12.7109375" style="34" customWidth="1"/>
    <col min="13054" max="13293" width="9.140625" style="34"/>
    <col min="13294" max="13294" width="63.140625" style="34" customWidth="1"/>
    <col min="13295" max="13295" width="18.140625" style="34" customWidth="1"/>
    <col min="13296" max="13296" width="20.5703125" style="34" customWidth="1"/>
    <col min="13297" max="13297" width="18.42578125" style="34" customWidth="1"/>
    <col min="13298" max="13298" width="20" style="34" customWidth="1"/>
    <col min="13299" max="13299" width="18.5703125" style="34" customWidth="1"/>
    <col min="13300" max="13300" width="22.140625" style="34" customWidth="1"/>
    <col min="13301" max="13302" width="21.85546875" style="34" customWidth="1"/>
    <col min="13303" max="13303" width="18.140625" style="34" customWidth="1"/>
    <col min="13304" max="13304" width="21.85546875" style="34" customWidth="1"/>
    <col min="13305" max="13305" width="18.42578125" style="34" customWidth="1"/>
    <col min="13306" max="13306" width="13" style="34" customWidth="1"/>
    <col min="13307" max="13307" width="12.7109375" style="34" customWidth="1"/>
    <col min="13308" max="13308" width="12.5703125" style="34" customWidth="1"/>
    <col min="13309" max="13309" width="12.7109375" style="34" customWidth="1"/>
    <col min="13310" max="13549" width="9.140625" style="34"/>
    <col min="13550" max="13550" width="63.140625" style="34" customWidth="1"/>
    <col min="13551" max="13551" width="18.140625" style="34" customWidth="1"/>
    <col min="13552" max="13552" width="20.5703125" style="34" customWidth="1"/>
    <col min="13553" max="13553" width="18.42578125" style="34" customWidth="1"/>
    <col min="13554" max="13554" width="20" style="34" customWidth="1"/>
    <col min="13555" max="13555" width="18.5703125" style="34" customWidth="1"/>
    <col min="13556" max="13556" width="22.140625" style="34" customWidth="1"/>
    <col min="13557" max="13558" width="21.85546875" style="34" customWidth="1"/>
    <col min="13559" max="13559" width="18.140625" style="34" customWidth="1"/>
    <col min="13560" max="13560" width="21.85546875" style="34" customWidth="1"/>
    <col min="13561" max="13561" width="18.42578125" style="34" customWidth="1"/>
    <col min="13562" max="13562" width="13" style="34" customWidth="1"/>
    <col min="13563" max="13563" width="12.7109375" style="34" customWidth="1"/>
    <col min="13564" max="13564" width="12.5703125" style="34" customWidth="1"/>
    <col min="13565" max="13565" width="12.7109375" style="34" customWidth="1"/>
    <col min="13566" max="13805" width="9.140625" style="34"/>
    <col min="13806" max="13806" width="63.140625" style="34" customWidth="1"/>
    <col min="13807" max="13807" width="18.140625" style="34" customWidth="1"/>
    <col min="13808" max="13808" width="20.5703125" style="34" customWidth="1"/>
    <col min="13809" max="13809" width="18.42578125" style="34" customWidth="1"/>
    <col min="13810" max="13810" width="20" style="34" customWidth="1"/>
    <col min="13811" max="13811" width="18.5703125" style="34" customWidth="1"/>
    <col min="13812" max="13812" width="22.140625" style="34" customWidth="1"/>
    <col min="13813" max="13814" width="21.85546875" style="34" customWidth="1"/>
    <col min="13815" max="13815" width="18.140625" style="34" customWidth="1"/>
    <col min="13816" max="13816" width="21.85546875" style="34" customWidth="1"/>
    <col min="13817" max="13817" width="18.42578125" style="34" customWidth="1"/>
    <col min="13818" max="13818" width="13" style="34" customWidth="1"/>
    <col min="13819" max="13819" width="12.7109375" style="34" customWidth="1"/>
    <col min="13820" max="13820" width="12.5703125" style="34" customWidth="1"/>
    <col min="13821" max="13821" width="12.7109375" style="34" customWidth="1"/>
    <col min="13822" max="14061" width="9.140625" style="34"/>
    <col min="14062" max="14062" width="63.140625" style="34" customWidth="1"/>
    <col min="14063" max="14063" width="18.140625" style="34" customWidth="1"/>
    <col min="14064" max="14064" width="20.5703125" style="34" customWidth="1"/>
    <col min="14065" max="14065" width="18.42578125" style="34" customWidth="1"/>
    <col min="14066" max="14066" width="20" style="34" customWidth="1"/>
    <col min="14067" max="14067" width="18.5703125" style="34" customWidth="1"/>
    <col min="14068" max="14068" width="22.140625" style="34" customWidth="1"/>
    <col min="14069" max="14070" width="21.85546875" style="34" customWidth="1"/>
    <col min="14071" max="14071" width="18.140625" style="34" customWidth="1"/>
    <col min="14072" max="14072" width="21.85546875" style="34" customWidth="1"/>
    <col min="14073" max="14073" width="18.42578125" style="34" customWidth="1"/>
    <col min="14074" max="14074" width="13" style="34" customWidth="1"/>
    <col min="14075" max="14075" width="12.7109375" style="34" customWidth="1"/>
    <col min="14076" max="14076" width="12.5703125" style="34" customWidth="1"/>
    <col min="14077" max="14077" width="12.7109375" style="34" customWidth="1"/>
    <col min="14078" max="14317" width="9.140625" style="34"/>
    <col min="14318" max="14318" width="63.140625" style="34" customWidth="1"/>
    <col min="14319" max="14319" width="18.140625" style="34" customWidth="1"/>
    <col min="14320" max="14320" width="20.5703125" style="34" customWidth="1"/>
    <col min="14321" max="14321" width="18.42578125" style="34" customWidth="1"/>
    <col min="14322" max="14322" width="20" style="34" customWidth="1"/>
    <col min="14323" max="14323" width="18.5703125" style="34" customWidth="1"/>
    <col min="14324" max="14324" width="22.140625" style="34" customWidth="1"/>
    <col min="14325" max="14326" width="21.85546875" style="34" customWidth="1"/>
    <col min="14327" max="14327" width="18.140625" style="34" customWidth="1"/>
    <col min="14328" max="14328" width="21.85546875" style="34" customWidth="1"/>
    <col min="14329" max="14329" width="18.42578125" style="34" customWidth="1"/>
    <col min="14330" max="14330" width="13" style="34" customWidth="1"/>
    <col min="14331" max="14331" width="12.7109375" style="34" customWidth="1"/>
    <col min="14332" max="14332" width="12.5703125" style="34" customWidth="1"/>
    <col min="14333" max="14333" width="12.7109375" style="34" customWidth="1"/>
    <col min="14334" max="14573" width="9.140625" style="34"/>
    <col min="14574" max="14574" width="63.140625" style="34" customWidth="1"/>
    <col min="14575" max="14575" width="18.140625" style="34" customWidth="1"/>
    <col min="14576" max="14576" width="20.5703125" style="34" customWidth="1"/>
    <col min="14577" max="14577" width="18.42578125" style="34" customWidth="1"/>
    <col min="14578" max="14578" width="20" style="34" customWidth="1"/>
    <col min="14579" max="14579" width="18.5703125" style="34" customWidth="1"/>
    <col min="14580" max="14580" width="22.140625" style="34" customWidth="1"/>
    <col min="14581" max="14582" width="21.85546875" style="34" customWidth="1"/>
    <col min="14583" max="14583" width="18.140625" style="34" customWidth="1"/>
    <col min="14584" max="14584" width="21.85546875" style="34" customWidth="1"/>
    <col min="14585" max="14585" width="18.42578125" style="34" customWidth="1"/>
    <col min="14586" max="14586" width="13" style="34" customWidth="1"/>
    <col min="14587" max="14587" width="12.7109375" style="34" customWidth="1"/>
    <col min="14588" max="14588" width="12.5703125" style="34" customWidth="1"/>
    <col min="14589" max="14589" width="12.7109375" style="34" customWidth="1"/>
    <col min="14590" max="14829" width="9.140625" style="34"/>
    <col min="14830" max="14830" width="63.140625" style="34" customWidth="1"/>
    <col min="14831" max="14831" width="18.140625" style="34" customWidth="1"/>
    <col min="14832" max="14832" width="20.5703125" style="34" customWidth="1"/>
    <col min="14833" max="14833" width="18.42578125" style="34" customWidth="1"/>
    <col min="14834" max="14834" width="20" style="34" customWidth="1"/>
    <col min="14835" max="14835" width="18.5703125" style="34" customWidth="1"/>
    <col min="14836" max="14836" width="22.140625" style="34" customWidth="1"/>
    <col min="14837" max="14838" width="21.85546875" style="34" customWidth="1"/>
    <col min="14839" max="14839" width="18.140625" style="34" customWidth="1"/>
    <col min="14840" max="14840" width="21.85546875" style="34" customWidth="1"/>
    <col min="14841" max="14841" width="18.42578125" style="34" customWidth="1"/>
    <col min="14842" max="14842" width="13" style="34" customWidth="1"/>
    <col min="14843" max="14843" width="12.7109375" style="34" customWidth="1"/>
    <col min="14844" max="14844" width="12.5703125" style="34" customWidth="1"/>
    <col min="14845" max="14845" width="12.7109375" style="34" customWidth="1"/>
    <col min="14846" max="15085" width="9.140625" style="34"/>
    <col min="15086" max="15086" width="63.140625" style="34" customWidth="1"/>
    <col min="15087" max="15087" width="18.140625" style="34" customWidth="1"/>
    <col min="15088" max="15088" width="20.5703125" style="34" customWidth="1"/>
    <col min="15089" max="15089" width="18.42578125" style="34" customWidth="1"/>
    <col min="15090" max="15090" width="20" style="34" customWidth="1"/>
    <col min="15091" max="15091" width="18.5703125" style="34" customWidth="1"/>
    <col min="15092" max="15092" width="22.140625" style="34" customWidth="1"/>
    <col min="15093" max="15094" width="21.85546875" style="34" customWidth="1"/>
    <col min="15095" max="15095" width="18.140625" style="34" customWidth="1"/>
    <col min="15096" max="15096" width="21.85546875" style="34" customWidth="1"/>
    <col min="15097" max="15097" width="18.42578125" style="34" customWidth="1"/>
    <col min="15098" max="15098" width="13" style="34" customWidth="1"/>
    <col min="15099" max="15099" width="12.7109375" style="34" customWidth="1"/>
    <col min="15100" max="15100" width="12.5703125" style="34" customWidth="1"/>
    <col min="15101" max="15101" width="12.7109375" style="34" customWidth="1"/>
    <col min="15102" max="15341" width="9.140625" style="34"/>
    <col min="15342" max="15342" width="63.140625" style="34" customWidth="1"/>
    <col min="15343" max="15343" width="18.140625" style="34" customWidth="1"/>
    <col min="15344" max="15344" width="20.5703125" style="34" customWidth="1"/>
    <col min="15345" max="15345" width="18.42578125" style="34" customWidth="1"/>
    <col min="15346" max="15346" width="20" style="34" customWidth="1"/>
    <col min="15347" max="15347" width="18.5703125" style="34" customWidth="1"/>
    <col min="15348" max="15348" width="22.140625" style="34" customWidth="1"/>
    <col min="15349" max="15350" width="21.85546875" style="34" customWidth="1"/>
    <col min="15351" max="15351" width="18.140625" style="34" customWidth="1"/>
    <col min="15352" max="15352" width="21.85546875" style="34" customWidth="1"/>
    <col min="15353" max="15353" width="18.42578125" style="34" customWidth="1"/>
    <col min="15354" max="15354" width="13" style="34" customWidth="1"/>
    <col min="15355" max="15355" width="12.7109375" style="34" customWidth="1"/>
    <col min="15356" max="15356" width="12.5703125" style="34" customWidth="1"/>
    <col min="15357" max="15357" width="12.7109375" style="34" customWidth="1"/>
    <col min="15358" max="15597" width="9.140625" style="34"/>
    <col min="15598" max="15598" width="63.140625" style="34" customWidth="1"/>
    <col min="15599" max="15599" width="18.140625" style="34" customWidth="1"/>
    <col min="15600" max="15600" width="20.5703125" style="34" customWidth="1"/>
    <col min="15601" max="15601" width="18.42578125" style="34" customWidth="1"/>
    <col min="15602" max="15602" width="20" style="34" customWidth="1"/>
    <col min="15603" max="15603" width="18.5703125" style="34" customWidth="1"/>
    <col min="15604" max="15604" width="22.140625" style="34" customWidth="1"/>
    <col min="15605" max="15606" width="21.85546875" style="34" customWidth="1"/>
    <col min="15607" max="15607" width="18.140625" style="34" customWidth="1"/>
    <col min="15608" max="15608" width="21.85546875" style="34" customWidth="1"/>
    <col min="15609" max="15609" width="18.42578125" style="34" customWidth="1"/>
    <col min="15610" max="15610" width="13" style="34" customWidth="1"/>
    <col min="15611" max="15611" width="12.7109375" style="34" customWidth="1"/>
    <col min="15612" max="15612" width="12.5703125" style="34" customWidth="1"/>
    <col min="15613" max="15613" width="12.7109375" style="34" customWidth="1"/>
    <col min="15614" max="15853" width="9.140625" style="34"/>
    <col min="15854" max="15854" width="63.140625" style="34" customWidth="1"/>
    <col min="15855" max="15855" width="18.140625" style="34" customWidth="1"/>
    <col min="15856" max="15856" width="20.5703125" style="34" customWidth="1"/>
    <col min="15857" max="15857" width="18.42578125" style="34" customWidth="1"/>
    <col min="15858" max="15858" width="20" style="34" customWidth="1"/>
    <col min="15859" max="15859" width="18.5703125" style="34" customWidth="1"/>
    <col min="15860" max="15860" width="22.140625" style="34" customWidth="1"/>
    <col min="15861" max="15862" width="21.85546875" style="34" customWidth="1"/>
    <col min="15863" max="15863" width="18.140625" style="34" customWidth="1"/>
    <col min="15864" max="15864" width="21.85546875" style="34" customWidth="1"/>
    <col min="15865" max="15865" width="18.42578125" style="34" customWidth="1"/>
    <col min="15866" max="15866" width="13" style="34" customWidth="1"/>
    <col min="15867" max="15867" width="12.7109375" style="34" customWidth="1"/>
    <col min="15868" max="15868" width="12.5703125" style="34" customWidth="1"/>
    <col min="15869" max="15869" width="12.7109375" style="34" customWidth="1"/>
    <col min="15870" max="16109" width="9.140625" style="34"/>
    <col min="16110" max="16110" width="63.140625" style="34" customWidth="1"/>
    <col min="16111" max="16111" width="18.140625" style="34" customWidth="1"/>
    <col min="16112" max="16112" width="20.5703125" style="34" customWidth="1"/>
    <col min="16113" max="16113" width="18.42578125" style="34" customWidth="1"/>
    <col min="16114" max="16114" width="20" style="34" customWidth="1"/>
    <col min="16115" max="16115" width="18.5703125" style="34" customWidth="1"/>
    <col min="16116" max="16116" width="22.140625" style="34" customWidth="1"/>
    <col min="16117" max="16118" width="21.85546875" style="34" customWidth="1"/>
    <col min="16119" max="16119" width="18.140625" style="34" customWidth="1"/>
    <col min="16120" max="16120" width="21.85546875" style="34" customWidth="1"/>
    <col min="16121" max="16121" width="18.42578125" style="34" customWidth="1"/>
    <col min="16122" max="16122" width="13" style="34" customWidth="1"/>
    <col min="16123" max="16123" width="12.7109375" style="34" customWidth="1"/>
    <col min="16124" max="16124" width="12.5703125" style="34" customWidth="1"/>
    <col min="16125" max="16125" width="12.7109375" style="34" customWidth="1"/>
    <col min="16126" max="16384" width="9.140625" style="34"/>
  </cols>
  <sheetData>
    <row r="1" spans="1:8">
      <c r="H1" s="36" t="s">
        <v>518</v>
      </c>
    </row>
    <row r="2" spans="1:8">
      <c r="A2" s="97"/>
      <c r="B2" s="97"/>
      <c r="C2" s="97"/>
      <c r="D2" s="97"/>
      <c r="E2" s="98"/>
      <c r="F2" s="98"/>
      <c r="G2" s="98"/>
      <c r="H2" s="99" t="s">
        <v>519</v>
      </c>
    </row>
    <row r="3" spans="1:8" ht="34.5" customHeight="1">
      <c r="A3" s="513" t="s">
        <v>457</v>
      </c>
      <c r="B3" s="513"/>
      <c r="C3" s="513"/>
      <c r="D3" s="513"/>
      <c r="E3" s="513"/>
      <c r="F3" s="513"/>
      <c r="G3" s="513"/>
      <c r="H3" s="513"/>
    </row>
    <row r="4" spans="1:8" ht="28.5" customHeight="1">
      <c r="A4" s="514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514"/>
      <c r="C4" s="514"/>
      <c r="D4" s="514"/>
      <c r="E4" s="514"/>
      <c r="F4" s="514"/>
      <c r="G4" s="514"/>
      <c r="H4" s="514"/>
    </row>
    <row r="5" spans="1:8" ht="17.25" customHeight="1">
      <c r="A5" s="100"/>
      <c r="B5" s="101"/>
      <c r="C5" s="101"/>
      <c r="D5" s="101"/>
      <c r="E5" s="102"/>
      <c r="F5" s="102"/>
      <c r="G5" s="102"/>
      <c r="H5" s="102"/>
    </row>
    <row r="6" spans="1:8" ht="23.25" customHeight="1">
      <c r="A6" s="515" t="str">
        <f>'Дневной стационар КСГ'!A6:E6</f>
        <v>ГБУЗ РМ «Рузаевская центральная районная больница»</v>
      </c>
      <c r="B6" s="515"/>
      <c r="C6" s="515"/>
      <c r="D6" s="515"/>
      <c r="E6" s="515"/>
      <c r="F6" s="515"/>
      <c r="G6" s="515"/>
      <c r="H6" s="515"/>
    </row>
    <row r="7" spans="1:8">
      <c r="A7" s="503" t="s">
        <v>3</v>
      </c>
      <c r="B7" s="503"/>
      <c r="C7" s="503"/>
      <c r="D7" s="503"/>
      <c r="E7" s="503"/>
      <c r="F7" s="503"/>
      <c r="G7" s="503"/>
      <c r="H7" s="503"/>
    </row>
    <row r="8" spans="1:8" ht="19.5" thickBot="1">
      <c r="A8" s="2"/>
      <c r="B8" s="2"/>
      <c r="C8" s="2"/>
      <c r="D8" s="2"/>
      <c r="E8" s="28"/>
      <c r="F8" s="28"/>
      <c r="G8" s="28"/>
      <c r="H8" s="28"/>
    </row>
    <row r="9" spans="1:8" ht="18.75" customHeight="1" thickBot="1">
      <c r="A9" s="508" t="s">
        <v>1430</v>
      </c>
      <c r="B9" s="516" t="s">
        <v>402</v>
      </c>
      <c r="C9" s="517"/>
      <c r="D9" s="517"/>
      <c r="E9" s="517"/>
      <c r="F9" s="517"/>
      <c r="G9" s="517"/>
      <c r="H9" s="518" t="s">
        <v>402</v>
      </c>
    </row>
    <row r="10" spans="1:8" ht="18.75" customHeight="1" thickBot="1">
      <c r="A10" s="509"/>
      <c r="B10" s="511" t="s">
        <v>458</v>
      </c>
      <c r="C10" s="512"/>
      <c r="D10" s="512"/>
      <c r="E10" s="511" t="s">
        <v>459</v>
      </c>
      <c r="F10" s="512"/>
      <c r="G10" s="512"/>
      <c r="H10" s="519"/>
    </row>
    <row r="11" spans="1:8" s="31" customFormat="1" ht="73.5" customHeight="1" thickBot="1">
      <c r="A11" s="510"/>
      <c r="B11" s="172" t="s">
        <v>460</v>
      </c>
      <c r="C11" s="173" t="s">
        <v>461</v>
      </c>
      <c r="D11" s="174" t="s">
        <v>462</v>
      </c>
      <c r="E11" s="175" t="s">
        <v>460</v>
      </c>
      <c r="F11" s="176" t="s">
        <v>461</v>
      </c>
      <c r="G11" s="177" t="s">
        <v>462</v>
      </c>
      <c r="H11" s="520"/>
    </row>
    <row r="12" spans="1:8" s="31" customFormat="1" ht="16.5" thickBot="1">
      <c r="A12" s="178">
        <v>1</v>
      </c>
      <c r="B12" s="325">
        <v>2</v>
      </c>
      <c r="C12" s="326">
        <v>3</v>
      </c>
      <c r="D12" s="327">
        <v>4</v>
      </c>
      <c r="E12" s="328">
        <v>5</v>
      </c>
      <c r="F12" s="326">
        <v>6</v>
      </c>
      <c r="G12" s="329">
        <v>7</v>
      </c>
      <c r="H12" s="354">
        <v>8</v>
      </c>
    </row>
    <row r="13" spans="1:8" s="31" customFormat="1" ht="18.75">
      <c r="A13" s="254" t="s">
        <v>463</v>
      </c>
      <c r="B13" s="322">
        <v>6725</v>
      </c>
      <c r="C13" s="323">
        <v>205</v>
      </c>
      <c r="D13" s="324">
        <v>1782</v>
      </c>
      <c r="E13" s="255">
        <v>1273592.3999999999</v>
      </c>
      <c r="F13" s="256">
        <v>190424.5</v>
      </c>
      <c r="G13" s="256">
        <v>973801</v>
      </c>
      <c r="H13" s="257">
        <v>2437817.9</v>
      </c>
    </row>
    <row r="14" spans="1:8" s="31" customFormat="1" ht="18.75">
      <c r="A14" s="258" t="s">
        <v>464</v>
      </c>
      <c r="B14" s="259">
        <v>0</v>
      </c>
      <c r="C14" s="260"/>
      <c r="D14" s="261">
        <v>0</v>
      </c>
      <c r="E14" s="255">
        <v>0</v>
      </c>
      <c r="F14" s="256">
        <v>0</v>
      </c>
      <c r="G14" s="256">
        <v>0</v>
      </c>
      <c r="H14" s="262">
        <v>0</v>
      </c>
    </row>
    <row r="15" spans="1:8" s="31" customFormat="1" ht="18.75">
      <c r="A15" s="258" t="s">
        <v>1612</v>
      </c>
      <c r="B15" s="259">
        <v>432</v>
      </c>
      <c r="C15" s="260"/>
      <c r="D15" s="261">
        <v>113</v>
      </c>
      <c r="E15" s="255">
        <v>119102.39999999999</v>
      </c>
      <c r="F15" s="256">
        <v>0</v>
      </c>
      <c r="G15" s="256">
        <v>139498.5</v>
      </c>
      <c r="H15" s="262">
        <v>258600.9</v>
      </c>
    </row>
    <row r="16" spans="1:8" s="31" customFormat="1" ht="18.75">
      <c r="A16" s="258" t="s">
        <v>465</v>
      </c>
      <c r="B16" s="259">
        <v>0</v>
      </c>
      <c r="C16" s="260"/>
      <c r="D16" s="261">
        <v>0</v>
      </c>
      <c r="E16" s="255">
        <v>0</v>
      </c>
      <c r="F16" s="256">
        <v>0</v>
      </c>
      <c r="G16" s="256">
        <v>0</v>
      </c>
      <c r="H16" s="262">
        <v>0</v>
      </c>
    </row>
    <row r="17" spans="1:8" s="31" customFormat="1" ht="18.75">
      <c r="A17" s="258" t="s">
        <v>1613</v>
      </c>
      <c r="B17" s="259">
        <v>1917</v>
      </c>
      <c r="C17" s="260">
        <v>10</v>
      </c>
      <c r="D17" s="261">
        <v>0</v>
      </c>
      <c r="E17" s="255">
        <v>1746387</v>
      </c>
      <c r="F17" s="256">
        <v>9289</v>
      </c>
      <c r="G17" s="256">
        <v>0</v>
      </c>
      <c r="H17" s="262">
        <v>1755676</v>
      </c>
    </row>
    <row r="18" spans="1:8" s="31" customFormat="1" ht="18.75">
      <c r="A18" s="258" t="s">
        <v>466</v>
      </c>
      <c r="B18" s="259">
        <v>1514</v>
      </c>
      <c r="C18" s="260"/>
      <c r="D18" s="261">
        <v>1669</v>
      </c>
      <c r="E18" s="255">
        <v>417409.8</v>
      </c>
      <c r="F18" s="256">
        <v>0</v>
      </c>
      <c r="G18" s="256">
        <v>2060380.5</v>
      </c>
      <c r="H18" s="262">
        <v>2477790.2999999998</v>
      </c>
    </row>
    <row r="19" spans="1:8" s="31" customFormat="1" ht="18.75">
      <c r="A19" s="258" t="s">
        <v>467</v>
      </c>
      <c r="B19" s="259">
        <v>1471</v>
      </c>
      <c r="C19" s="260">
        <v>118</v>
      </c>
      <c r="D19" s="261">
        <v>161</v>
      </c>
      <c r="E19" s="255">
        <v>405554.7</v>
      </c>
      <c r="F19" s="256">
        <v>109610.2</v>
      </c>
      <c r="G19" s="256">
        <v>198754.5</v>
      </c>
      <c r="H19" s="262">
        <v>713919.4</v>
      </c>
    </row>
    <row r="20" spans="1:8" s="31" customFormat="1" ht="18.75">
      <c r="A20" s="258" t="s">
        <v>1614</v>
      </c>
      <c r="B20" s="259">
        <v>1480</v>
      </c>
      <c r="C20" s="260">
        <v>126</v>
      </c>
      <c r="D20" s="261">
        <v>232</v>
      </c>
      <c r="E20" s="255">
        <v>433788</v>
      </c>
      <c r="F20" s="256">
        <v>117041.4</v>
      </c>
      <c r="G20" s="256">
        <v>286404</v>
      </c>
      <c r="H20" s="262">
        <v>837233.4</v>
      </c>
    </row>
    <row r="21" spans="1:8" s="35" customFormat="1" ht="18.75">
      <c r="A21" s="258" t="s">
        <v>468</v>
      </c>
      <c r="B21" s="259">
        <v>6356</v>
      </c>
      <c r="C21" s="260">
        <v>1067</v>
      </c>
      <c r="D21" s="261">
        <v>1923</v>
      </c>
      <c r="E21" s="255">
        <v>1203710.5</v>
      </c>
      <c r="F21" s="256">
        <v>991136.29999999993</v>
      </c>
      <c r="G21" s="256">
        <v>1005238.4</v>
      </c>
      <c r="H21" s="262">
        <v>3200085.1999999997</v>
      </c>
    </row>
    <row r="22" spans="1:8" ht="18.75">
      <c r="A22" s="258" t="s">
        <v>469</v>
      </c>
      <c r="B22" s="259">
        <v>1507</v>
      </c>
      <c r="C22" s="260"/>
      <c r="D22" s="261">
        <v>331</v>
      </c>
      <c r="E22" s="255">
        <v>524134.6</v>
      </c>
      <c r="F22" s="256">
        <v>0</v>
      </c>
      <c r="G22" s="256">
        <v>408619.5</v>
      </c>
      <c r="H22" s="262">
        <v>932754.1</v>
      </c>
    </row>
    <row r="23" spans="1:8" ht="18.75">
      <c r="A23" s="258" t="s">
        <v>470</v>
      </c>
      <c r="B23" s="259">
        <v>4421</v>
      </c>
      <c r="C23" s="260">
        <v>156</v>
      </c>
      <c r="D23" s="261">
        <v>306</v>
      </c>
      <c r="E23" s="255">
        <v>837256.8</v>
      </c>
      <c r="F23" s="256">
        <v>144908.4</v>
      </c>
      <c r="G23" s="256">
        <v>251877.7</v>
      </c>
      <c r="H23" s="262">
        <v>1234042.9000000001</v>
      </c>
    </row>
    <row r="24" spans="1:8" ht="18.75">
      <c r="A24" s="258" t="s">
        <v>471</v>
      </c>
      <c r="B24" s="259">
        <v>7447</v>
      </c>
      <c r="C24" s="260">
        <v>180</v>
      </c>
      <c r="D24" s="261">
        <v>3236</v>
      </c>
      <c r="E24" s="255">
        <v>1410326</v>
      </c>
      <c r="F24" s="256">
        <v>167202</v>
      </c>
      <c r="G24" s="256">
        <v>1582852.8</v>
      </c>
      <c r="H24" s="262">
        <v>3160380.8</v>
      </c>
    </row>
    <row r="25" spans="1:8" ht="18.75">
      <c r="A25" s="258" t="s">
        <v>472</v>
      </c>
      <c r="B25" s="259">
        <v>22992</v>
      </c>
      <c r="C25" s="260">
        <v>9369</v>
      </c>
      <c r="D25" s="261">
        <v>11281</v>
      </c>
      <c r="E25" s="255">
        <v>4354265.5</v>
      </c>
      <c r="F25" s="256">
        <v>8702864.0999999996</v>
      </c>
      <c r="G25" s="256">
        <v>5737131.0999999996</v>
      </c>
      <c r="H25" s="262">
        <v>18794260.699999999</v>
      </c>
    </row>
    <row r="26" spans="1:8" ht="18.75">
      <c r="A26" s="258" t="s">
        <v>473</v>
      </c>
      <c r="B26" s="259">
        <v>34350</v>
      </c>
      <c r="C26" s="260">
        <v>10527</v>
      </c>
      <c r="D26" s="261">
        <v>7237</v>
      </c>
      <c r="E26" s="255">
        <v>6505263.5999999996</v>
      </c>
      <c r="F26" s="256">
        <v>9778530.2999999989</v>
      </c>
      <c r="G26" s="256">
        <v>4181170.6</v>
      </c>
      <c r="H26" s="262">
        <v>20464964.5</v>
      </c>
    </row>
    <row r="27" spans="1:8" ht="18.75">
      <c r="A27" s="258" t="s">
        <v>474</v>
      </c>
      <c r="B27" s="259">
        <v>1784</v>
      </c>
      <c r="C27" s="260">
        <v>52</v>
      </c>
      <c r="D27" s="261">
        <v>745</v>
      </c>
      <c r="E27" s="255">
        <v>983697.6</v>
      </c>
      <c r="F27" s="256">
        <v>48302.799999999996</v>
      </c>
      <c r="G27" s="256">
        <v>919702.5</v>
      </c>
      <c r="H27" s="262">
        <v>1951702.9</v>
      </c>
    </row>
    <row r="28" spans="1:8" ht="18.75">
      <c r="A28" s="258" t="s">
        <v>475</v>
      </c>
      <c r="B28" s="259">
        <v>4644</v>
      </c>
      <c r="C28" s="260">
        <v>1950</v>
      </c>
      <c r="D28" s="261">
        <v>2253</v>
      </c>
      <c r="E28" s="255">
        <v>879488.9</v>
      </c>
      <c r="F28" s="256">
        <v>1811355</v>
      </c>
      <c r="G28" s="256">
        <v>1195188.3</v>
      </c>
      <c r="H28" s="262">
        <v>3886032.2</v>
      </c>
    </row>
    <row r="29" spans="1:8" ht="18.75">
      <c r="A29" s="258" t="s">
        <v>1615</v>
      </c>
      <c r="B29" s="259">
        <v>1265</v>
      </c>
      <c r="C29" s="260"/>
      <c r="D29" s="261">
        <v>535</v>
      </c>
      <c r="E29" s="255">
        <v>370771.5</v>
      </c>
      <c r="F29" s="256">
        <v>0</v>
      </c>
      <c r="G29" s="256">
        <v>660457.5</v>
      </c>
      <c r="H29" s="262">
        <v>1031229</v>
      </c>
    </row>
    <row r="30" spans="1:8" ht="18.75">
      <c r="A30" s="258" t="s">
        <v>1616</v>
      </c>
      <c r="B30" s="259">
        <v>4432</v>
      </c>
      <c r="C30" s="260">
        <v>2772</v>
      </c>
      <c r="D30" s="261">
        <v>2169</v>
      </c>
      <c r="E30" s="255">
        <v>1221902.3999999999</v>
      </c>
      <c r="F30" s="256">
        <v>2574910.7999999998</v>
      </c>
      <c r="G30" s="256">
        <v>2677630.5</v>
      </c>
      <c r="H30" s="262">
        <v>6474443.6999999993</v>
      </c>
    </row>
    <row r="31" spans="1:8" ht="18.75">
      <c r="A31" s="258" t="s">
        <v>476</v>
      </c>
      <c r="B31" s="259">
        <v>10735</v>
      </c>
      <c r="C31" s="260"/>
      <c r="D31" s="261">
        <v>4133</v>
      </c>
      <c r="E31" s="255">
        <v>4169027.7000000011</v>
      </c>
      <c r="F31" s="256">
        <v>0</v>
      </c>
      <c r="G31" s="256">
        <v>5827140</v>
      </c>
      <c r="H31" s="262">
        <v>9996167.7000000011</v>
      </c>
    </row>
    <row r="32" spans="1:8" ht="18.75">
      <c r="A32" s="258" t="s">
        <v>477</v>
      </c>
      <c r="B32" s="259">
        <v>5080</v>
      </c>
      <c r="C32" s="260"/>
      <c r="D32" s="261">
        <v>1595</v>
      </c>
      <c r="E32" s="255">
        <v>2518156</v>
      </c>
      <c r="F32" s="256">
        <v>0</v>
      </c>
      <c r="G32" s="256">
        <v>1969027.5</v>
      </c>
      <c r="H32" s="262">
        <v>4487183.5</v>
      </c>
    </row>
    <row r="33" spans="1:8" ht="31.5">
      <c r="A33" s="263" t="s">
        <v>1431</v>
      </c>
      <c r="B33" s="264"/>
      <c r="C33" s="265"/>
      <c r="D33" s="266">
        <v>7593</v>
      </c>
      <c r="E33" s="264"/>
      <c r="F33" s="265"/>
      <c r="G33" s="267">
        <v>8862437.1999999993</v>
      </c>
      <c r="H33" s="268">
        <v>8862437.1999999993</v>
      </c>
    </row>
    <row r="34" spans="1:8">
      <c r="A34" s="269" t="s">
        <v>1617</v>
      </c>
      <c r="B34" s="270"/>
      <c r="C34" s="181"/>
      <c r="D34" s="271">
        <v>1797</v>
      </c>
      <c r="E34" s="270"/>
      <c r="F34" s="181"/>
      <c r="G34" s="182">
        <v>4129091.6</v>
      </c>
      <c r="H34" s="272">
        <v>4129091.6</v>
      </c>
    </row>
    <row r="35" spans="1:8">
      <c r="A35" s="269" t="s">
        <v>1618</v>
      </c>
      <c r="B35" s="270"/>
      <c r="C35" s="181"/>
      <c r="D35" s="271">
        <v>0</v>
      </c>
      <c r="E35" s="270"/>
      <c r="F35" s="181"/>
      <c r="G35" s="182">
        <v>0</v>
      </c>
      <c r="H35" s="272">
        <v>0</v>
      </c>
    </row>
    <row r="36" spans="1:8" ht="31.5">
      <c r="A36" s="269" t="s">
        <v>1619</v>
      </c>
      <c r="B36" s="270"/>
      <c r="C36" s="181"/>
      <c r="D36" s="271">
        <v>4200</v>
      </c>
      <c r="E36" s="270"/>
      <c r="F36" s="181"/>
      <c r="G36" s="182">
        <v>2907823</v>
      </c>
      <c r="H36" s="272">
        <v>2907823</v>
      </c>
    </row>
    <row r="37" spans="1:8">
      <c r="A37" s="269" t="s">
        <v>1620</v>
      </c>
      <c r="B37" s="270"/>
      <c r="C37" s="181"/>
      <c r="D37" s="271">
        <v>1596</v>
      </c>
      <c r="E37" s="270"/>
      <c r="F37" s="181"/>
      <c r="G37" s="182">
        <v>1825522.5999999999</v>
      </c>
      <c r="H37" s="272">
        <v>1825522.5999999999</v>
      </c>
    </row>
    <row r="38" spans="1:8">
      <c r="A38" s="269" t="s">
        <v>1621</v>
      </c>
      <c r="B38" s="270"/>
      <c r="C38" s="181"/>
      <c r="D38" s="271">
        <v>0</v>
      </c>
      <c r="E38" s="270"/>
      <c r="F38" s="181"/>
      <c r="G38" s="182">
        <v>0</v>
      </c>
      <c r="H38" s="272">
        <v>0</v>
      </c>
    </row>
    <row r="39" spans="1:8">
      <c r="A39" s="269" t="s">
        <v>1622</v>
      </c>
      <c r="B39" s="270"/>
      <c r="C39" s="181"/>
      <c r="D39" s="271">
        <v>0</v>
      </c>
      <c r="E39" s="270"/>
      <c r="F39" s="181"/>
      <c r="G39" s="182">
        <v>0</v>
      </c>
      <c r="H39" s="272">
        <v>0</v>
      </c>
    </row>
    <row r="40" spans="1:8">
      <c r="A40" s="269" t="s">
        <v>1623</v>
      </c>
      <c r="B40" s="270"/>
      <c r="C40" s="181"/>
      <c r="D40" s="271">
        <v>0</v>
      </c>
      <c r="E40" s="270"/>
      <c r="F40" s="181"/>
      <c r="G40" s="182">
        <v>0</v>
      </c>
      <c r="H40" s="272">
        <v>0</v>
      </c>
    </row>
    <row r="41" spans="1:8">
      <c r="A41" s="269" t="s">
        <v>1624</v>
      </c>
      <c r="B41" s="270"/>
      <c r="C41" s="181"/>
      <c r="D41" s="271">
        <v>0</v>
      </c>
      <c r="E41" s="270"/>
      <c r="F41" s="181"/>
      <c r="G41" s="182">
        <v>0</v>
      </c>
      <c r="H41" s="272">
        <v>0</v>
      </c>
    </row>
    <row r="42" spans="1:8" ht="31.5">
      <c r="A42" s="273" t="s">
        <v>1625</v>
      </c>
      <c r="B42" s="274"/>
      <c r="C42" s="275"/>
      <c r="D42" s="276">
        <v>10837</v>
      </c>
      <c r="E42" s="277"/>
      <c r="F42" s="278"/>
      <c r="G42" s="278">
        <v>15491986.6</v>
      </c>
      <c r="H42" s="279">
        <v>15491986.6</v>
      </c>
    </row>
    <row r="43" spans="1:8">
      <c r="A43" s="280" t="s">
        <v>1626</v>
      </c>
      <c r="B43" s="281"/>
      <c r="C43" s="282"/>
      <c r="D43" s="283">
        <v>480</v>
      </c>
      <c r="E43" s="284"/>
      <c r="F43" s="285">
        <v>0</v>
      </c>
      <c r="G43" s="285">
        <v>635712</v>
      </c>
      <c r="H43" s="272">
        <v>635712</v>
      </c>
    </row>
    <row r="44" spans="1:8">
      <c r="A44" s="286" t="s">
        <v>1370</v>
      </c>
      <c r="B44" s="287"/>
      <c r="C44" s="179"/>
      <c r="D44" s="271">
        <v>24</v>
      </c>
      <c r="E44" s="288"/>
      <c r="F44" s="182"/>
      <c r="G44" s="182">
        <v>31785.600000000002</v>
      </c>
      <c r="H44" s="272">
        <v>31785.600000000002</v>
      </c>
    </row>
    <row r="45" spans="1:8">
      <c r="A45" s="286" t="s">
        <v>1371</v>
      </c>
      <c r="B45" s="287"/>
      <c r="C45" s="179"/>
      <c r="D45" s="271">
        <v>456</v>
      </c>
      <c r="E45" s="288"/>
      <c r="F45" s="182"/>
      <c r="G45" s="182">
        <v>603926.4</v>
      </c>
      <c r="H45" s="272">
        <v>603926.4</v>
      </c>
    </row>
    <row r="46" spans="1:8">
      <c r="A46" s="286" t="s">
        <v>1372</v>
      </c>
      <c r="B46" s="287"/>
      <c r="C46" s="179"/>
      <c r="D46" s="271"/>
      <c r="E46" s="288"/>
      <c r="F46" s="182"/>
      <c r="G46" s="182"/>
      <c r="H46" s="272">
        <v>0</v>
      </c>
    </row>
    <row r="47" spans="1:8">
      <c r="A47" s="289" t="s">
        <v>1174</v>
      </c>
      <c r="B47" s="290"/>
      <c r="C47" s="291"/>
      <c r="D47" s="266"/>
      <c r="E47" s="292"/>
      <c r="F47" s="293"/>
      <c r="G47" s="267"/>
      <c r="H47" s="268">
        <v>0</v>
      </c>
    </row>
    <row r="48" spans="1:8">
      <c r="A48" s="294" t="s">
        <v>478</v>
      </c>
      <c r="B48" s="295">
        <v>22211</v>
      </c>
      <c r="C48" s="260"/>
      <c r="D48" s="261"/>
      <c r="E48" s="296">
        <v>71686529.680000007</v>
      </c>
      <c r="F48" s="297"/>
      <c r="G48" s="297"/>
      <c r="H48" s="262">
        <v>71686529.680000007</v>
      </c>
    </row>
    <row r="49" spans="1:9">
      <c r="A49" s="286" t="s">
        <v>1382</v>
      </c>
      <c r="B49" s="270">
        <v>19564</v>
      </c>
      <c r="C49" s="181"/>
      <c r="D49" s="271"/>
      <c r="E49" s="288">
        <v>67652638.680000007</v>
      </c>
      <c r="F49" s="180"/>
      <c r="G49" s="180"/>
      <c r="H49" s="272">
        <v>67652638.680000007</v>
      </c>
    </row>
    <row r="50" spans="1:9">
      <c r="A50" s="286" t="s">
        <v>1383</v>
      </c>
      <c r="B50" s="270">
        <v>127</v>
      </c>
      <c r="C50" s="181"/>
      <c r="D50" s="271"/>
      <c r="E50" s="288">
        <v>544195</v>
      </c>
      <c r="F50" s="180"/>
      <c r="G50" s="180"/>
      <c r="H50" s="272">
        <v>544195</v>
      </c>
    </row>
    <row r="51" spans="1:9">
      <c r="A51" s="286" t="s">
        <v>1373</v>
      </c>
      <c r="B51" s="270">
        <v>2520</v>
      </c>
      <c r="C51" s="181"/>
      <c r="D51" s="271"/>
      <c r="E51" s="288">
        <v>3489696</v>
      </c>
      <c r="F51" s="180"/>
      <c r="G51" s="180"/>
      <c r="H51" s="272">
        <v>3489696</v>
      </c>
    </row>
    <row r="52" spans="1:9">
      <c r="A52" s="294" t="s">
        <v>1627</v>
      </c>
      <c r="B52" s="295">
        <v>6842</v>
      </c>
      <c r="C52" s="260"/>
      <c r="D52" s="261"/>
      <c r="E52" s="296">
        <v>12513113.439999998</v>
      </c>
      <c r="F52" s="297"/>
      <c r="G52" s="297"/>
      <c r="H52" s="262">
        <v>12513113.439999998</v>
      </c>
    </row>
    <row r="53" spans="1:9">
      <c r="A53" s="286" t="s">
        <v>1628</v>
      </c>
      <c r="B53" s="270">
        <v>3459</v>
      </c>
      <c r="C53" s="181"/>
      <c r="D53" s="271"/>
      <c r="E53" s="288">
        <v>9820516.0799999982</v>
      </c>
      <c r="F53" s="180"/>
      <c r="G53" s="180"/>
      <c r="H53" s="272">
        <v>9820516.0799999982</v>
      </c>
    </row>
    <row r="54" spans="1:9">
      <c r="A54" s="286" t="s">
        <v>1629</v>
      </c>
      <c r="B54" s="270">
        <v>3383</v>
      </c>
      <c r="C54" s="181"/>
      <c r="D54" s="271"/>
      <c r="E54" s="288">
        <v>2692597.36</v>
      </c>
      <c r="F54" s="180"/>
      <c r="G54" s="180"/>
      <c r="H54" s="272">
        <v>2692597.36</v>
      </c>
    </row>
    <row r="55" spans="1:9">
      <c r="A55" s="294" t="s">
        <v>479</v>
      </c>
      <c r="B55" s="295">
        <v>16654</v>
      </c>
      <c r="C55" s="260"/>
      <c r="D55" s="261"/>
      <c r="E55" s="296">
        <v>44403319.600000001</v>
      </c>
      <c r="F55" s="297"/>
      <c r="G55" s="297"/>
      <c r="H55" s="262">
        <v>44403319.600000001</v>
      </c>
      <c r="I55" s="183"/>
    </row>
    <row r="56" spans="1:9">
      <c r="A56" s="286" t="s">
        <v>1384</v>
      </c>
      <c r="B56" s="270">
        <v>5193</v>
      </c>
      <c r="C56" s="181"/>
      <c r="D56" s="271"/>
      <c r="E56" s="288">
        <v>10060764.5</v>
      </c>
      <c r="F56" s="180"/>
      <c r="G56" s="180"/>
      <c r="H56" s="272">
        <v>10060764.5</v>
      </c>
    </row>
    <row r="57" spans="1:9">
      <c r="A57" s="286" t="s">
        <v>1385</v>
      </c>
      <c r="B57" s="270">
        <v>11461</v>
      </c>
      <c r="C57" s="181"/>
      <c r="D57" s="271"/>
      <c r="E57" s="288">
        <v>34342555.100000001</v>
      </c>
      <c r="F57" s="180"/>
      <c r="G57" s="180"/>
      <c r="H57" s="272">
        <v>34342555.100000001</v>
      </c>
      <c r="I57" s="183"/>
    </row>
    <row r="58" spans="1:9">
      <c r="A58" s="289" t="s">
        <v>1432</v>
      </c>
      <c r="B58" s="290"/>
      <c r="C58" s="291"/>
      <c r="D58" s="266">
        <v>10959</v>
      </c>
      <c r="E58" s="292"/>
      <c r="F58" s="293"/>
      <c r="G58" s="267">
        <v>27079258.199999999</v>
      </c>
      <c r="H58" s="268">
        <v>27079258.199999999</v>
      </c>
    </row>
    <row r="59" spans="1:9">
      <c r="A59" s="286" t="s">
        <v>1433</v>
      </c>
      <c r="B59" s="287"/>
      <c r="C59" s="179"/>
      <c r="D59" s="298"/>
      <c r="E59" s="299"/>
      <c r="F59" s="180"/>
      <c r="G59" s="180">
        <v>0</v>
      </c>
      <c r="H59" s="272">
        <v>0</v>
      </c>
    </row>
    <row r="60" spans="1:9">
      <c r="A60" s="286" t="s">
        <v>1434</v>
      </c>
      <c r="B60" s="287"/>
      <c r="C60" s="179"/>
      <c r="D60" s="298">
        <v>3142</v>
      </c>
      <c r="E60" s="299"/>
      <c r="F60" s="180"/>
      <c r="G60" s="180">
        <v>4456927</v>
      </c>
      <c r="H60" s="272">
        <v>4456927</v>
      </c>
    </row>
    <row r="61" spans="1:9">
      <c r="A61" s="286" t="s">
        <v>1435</v>
      </c>
      <c r="B61" s="287"/>
      <c r="C61" s="179"/>
      <c r="D61" s="298">
        <v>6588</v>
      </c>
      <c r="E61" s="299"/>
      <c r="F61" s="180"/>
      <c r="G61" s="180">
        <v>20780528.399999999</v>
      </c>
      <c r="H61" s="272">
        <v>20780528.399999999</v>
      </c>
    </row>
    <row r="62" spans="1:9">
      <c r="A62" s="294" t="s">
        <v>1630</v>
      </c>
      <c r="B62" s="295">
        <v>6993</v>
      </c>
      <c r="C62" s="260"/>
      <c r="D62" s="261"/>
      <c r="E62" s="296">
        <v>16215368.4</v>
      </c>
      <c r="F62" s="297"/>
      <c r="G62" s="297"/>
      <c r="H62" s="300">
        <v>16215368.4</v>
      </c>
    </row>
    <row r="63" spans="1:9">
      <c r="A63" s="294" t="s">
        <v>1631</v>
      </c>
      <c r="B63" s="259"/>
      <c r="C63" s="260"/>
      <c r="D63" s="261"/>
      <c r="E63" s="296"/>
      <c r="F63" s="297"/>
      <c r="G63" s="301">
        <v>32539987.300000001</v>
      </c>
      <c r="H63" s="300">
        <v>32539987.300000001</v>
      </c>
    </row>
    <row r="64" spans="1:9">
      <c r="A64" s="302" t="s">
        <v>1436</v>
      </c>
      <c r="B64" s="303"/>
      <c r="C64" s="304"/>
      <c r="D64" s="305"/>
      <c r="E64" s="292"/>
      <c r="F64" s="293"/>
      <c r="G64" s="267">
        <v>125399.99999999977</v>
      </c>
      <c r="H64" s="306">
        <v>125399.99999999977</v>
      </c>
    </row>
    <row r="65" spans="1:8" ht="92.25" customHeight="1" thickBot="1">
      <c r="A65" s="307" t="s">
        <v>1437</v>
      </c>
      <c r="B65" s="308"/>
      <c r="C65" s="309"/>
      <c r="D65" s="310"/>
      <c r="E65" s="311"/>
      <c r="F65" s="312"/>
      <c r="G65" s="313"/>
      <c r="H65" s="314">
        <v>0</v>
      </c>
    </row>
    <row r="66" spans="1:8" ht="19.5" thickBot="1">
      <c r="A66" s="315" t="s">
        <v>39</v>
      </c>
      <c r="B66" s="316">
        <v>171252</v>
      </c>
      <c r="C66" s="317">
        <v>26532</v>
      </c>
      <c r="D66" s="318">
        <v>69090</v>
      </c>
      <c r="E66" s="319">
        <v>174192166.52000001</v>
      </c>
      <c r="F66" s="320">
        <v>24645574.799999997</v>
      </c>
      <c r="G66" s="320">
        <v>114173944.19999999</v>
      </c>
      <c r="H66" s="321">
        <v>313011685.51999998</v>
      </c>
    </row>
  </sheetData>
  <mergeCells count="9">
    <mergeCell ref="A9:A11"/>
    <mergeCell ref="B10:D10"/>
    <mergeCell ref="A3:H3"/>
    <mergeCell ref="A4:H4"/>
    <mergeCell ref="A6:H6"/>
    <mergeCell ref="A7:H7"/>
    <mergeCell ref="B9:G9"/>
    <mergeCell ref="H9:H11"/>
    <mergeCell ref="E10:G10"/>
  </mergeCells>
  <pageMargins left="0.11811023622047245" right="0.11811023622047245" top="0" bottom="0" header="0.31496062992125984" footer="0.31496062992125984"/>
  <pageSetup paperSize="9" scale="4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6"/>
  <sheetViews>
    <sheetView view="pageBreakPreview" zoomScale="57" zoomScaleNormal="100" zoomScaleSheetLayoutView="57" workbookViewId="0">
      <selection activeCell="C9" sqref="C9:D156"/>
    </sheetView>
  </sheetViews>
  <sheetFormatPr defaultRowHeight="18.75"/>
  <cols>
    <col min="1" max="1" width="25" style="43" customWidth="1"/>
    <col min="2" max="2" width="117.42578125" style="43" customWidth="1"/>
    <col min="3" max="3" width="21" style="44" customWidth="1"/>
    <col min="4" max="4" width="24.85546875" style="44" customWidth="1"/>
    <col min="5" max="5" width="9.140625" style="43"/>
    <col min="6" max="36" width="24.42578125" style="43" customWidth="1"/>
    <col min="37" max="37" width="25.85546875" style="43" customWidth="1"/>
    <col min="38" max="38" width="27.42578125" style="43" customWidth="1"/>
    <col min="39" max="39" width="25.5703125" style="43" customWidth="1"/>
    <col min="40" max="214" width="9.140625" style="43"/>
    <col min="215" max="215" width="25" style="43" customWidth="1"/>
    <col min="216" max="216" width="117.42578125" style="43" customWidth="1"/>
    <col min="217" max="217" width="30.28515625" style="43" customWidth="1"/>
    <col min="218" max="218" width="25.5703125" style="43" customWidth="1"/>
    <col min="219" max="219" width="27" style="43" customWidth="1"/>
    <col min="220" max="220" width="23.5703125" style="43" customWidth="1"/>
    <col min="221" max="221" width="26.42578125" style="43" customWidth="1"/>
    <col min="222" max="222" width="21.5703125" style="43" customWidth="1"/>
    <col min="223" max="223" width="24.42578125" style="43" customWidth="1"/>
    <col min="224" max="224" width="22.5703125" style="43" customWidth="1"/>
    <col min="225" max="225" width="24.42578125" style="43" customWidth="1"/>
    <col min="226" max="226" width="22" style="43" customWidth="1"/>
    <col min="227" max="227" width="24.42578125" style="43" customWidth="1"/>
    <col min="228" max="228" width="19" style="43" customWidth="1"/>
    <col min="229" max="231" width="24.42578125" style="43" customWidth="1"/>
    <col min="232" max="232" width="20.42578125" style="43" customWidth="1"/>
    <col min="233" max="233" width="24.42578125" style="43" customWidth="1"/>
    <col min="234" max="234" width="20.42578125" style="43" customWidth="1"/>
    <col min="235" max="235" width="24.42578125" style="43" customWidth="1"/>
    <col min="236" max="236" width="19.140625" style="43" customWidth="1"/>
    <col min="237" max="237" width="24.42578125" style="43" customWidth="1"/>
    <col min="238" max="238" width="21.85546875" style="43" customWidth="1"/>
    <col min="239" max="239" width="24.42578125" style="43" customWidth="1"/>
    <col min="240" max="240" width="20.85546875" style="43" customWidth="1"/>
    <col min="241" max="241" width="24.42578125" style="43" customWidth="1"/>
    <col min="242" max="242" width="20.5703125" style="43" customWidth="1"/>
    <col min="243" max="243" width="24.42578125" style="43" customWidth="1"/>
    <col min="244" max="244" width="21.5703125" style="43" customWidth="1"/>
    <col min="245" max="245" width="24.42578125" style="43" customWidth="1"/>
    <col min="246" max="246" width="21.28515625" style="43" customWidth="1"/>
    <col min="247" max="247" width="24.42578125" style="43" customWidth="1"/>
    <col min="248" max="248" width="19.7109375" style="43" customWidth="1"/>
    <col min="249" max="249" width="24.42578125" style="43" customWidth="1"/>
    <col min="250" max="250" width="20.85546875" style="43" customWidth="1"/>
    <col min="251" max="251" width="24.42578125" style="43" customWidth="1"/>
    <col min="252" max="252" width="20.140625" style="43" customWidth="1"/>
    <col min="253" max="253" width="24.42578125" style="43" customWidth="1"/>
    <col min="254" max="254" width="20.5703125" style="43" customWidth="1"/>
    <col min="255" max="292" width="24.42578125" style="43" customWidth="1"/>
    <col min="293" max="293" width="25.85546875" style="43" customWidth="1"/>
    <col min="294" max="294" width="27.42578125" style="43" customWidth="1"/>
    <col min="295" max="295" width="25.5703125" style="43" customWidth="1"/>
    <col min="296" max="470" width="9.140625" style="43"/>
    <col min="471" max="471" width="25" style="43" customWidth="1"/>
    <col min="472" max="472" width="117.42578125" style="43" customWidth="1"/>
    <col min="473" max="473" width="30.28515625" style="43" customWidth="1"/>
    <col min="474" max="474" width="25.5703125" style="43" customWidth="1"/>
    <col min="475" max="475" width="27" style="43" customWidth="1"/>
    <col min="476" max="476" width="23.5703125" style="43" customWidth="1"/>
    <col min="477" max="477" width="26.42578125" style="43" customWidth="1"/>
    <col min="478" max="478" width="21.5703125" style="43" customWidth="1"/>
    <col min="479" max="479" width="24.42578125" style="43" customWidth="1"/>
    <col min="480" max="480" width="22.5703125" style="43" customWidth="1"/>
    <col min="481" max="481" width="24.42578125" style="43" customWidth="1"/>
    <col min="482" max="482" width="22" style="43" customWidth="1"/>
    <col min="483" max="483" width="24.42578125" style="43" customWidth="1"/>
    <col min="484" max="484" width="19" style="43" customWidth="1"/>
    <col min="485" max="487" width="24.42578125" style="43" customWidth="1"/>
    <col min="488" max="488" width="20.42578125" style="43" customWidth="1"/>
    <col min="489" max="489" width="24.42578125" style="43" customWidth="1"/>
    <col min="490" max="490" width="20.42578125" style="43" customWidth="1"/>
    <col min="491" max="491" width="24.42578125" style="43" customWidth="1"/>
    <col min="492" max="492" width="19.140625" style="43" customWidth="1"/>
    <col min="493" max="493" width="24.42578125" style="43" customWidth="1"/>
    <col min="494" max="494" width="21.85546875" style="43" customWidth="1"/>
    <col min="495" max="495" width="24.42578125" style="43" customWidth="1"/>
    <col min="496" max="496" width="20.85546875" style="43" customWidth="1"/>
    <col min="497" max="497" width="24.42578125" style="43" customWidth="1"/>
    <col min="498" max="498" width="20.5703125" style="43" customWidth="1"/>
    <col min="499" max="499" width="24.42578125" style="43" customWidth="1"/>
    <col min="500" max="500" width="21.5703125" style="43" customWidth="1"/>
    <col min="501" max="501" width="24.42578125" style="43" customWidth="1"/>
    <col min="502" max="502" width="21.28515625" style="43" customWidth="1"/>
    <col min="503" max="503" width="24.42578125" style="43" customWidth="1"/>
    <col min="504" max="504" width="19.7109375" style="43" customWidth="1"/>
    <col min="505" max="505" width="24.42578125" style="43" customWidth="1"/>
    <col min="506" max="506" width="20.85546875" style="43" customWidth="1"/>
    <col min="507" max="507" width="24.42578125" style="43" customWidth="1"/>
    <col min="508" max="508" width="20.140625" style="43" customWidth="1"/>
    <col min="509" max="509" width="24.42578125" style="43" customWidth="1"/>
    <col min="510" max="510" width="20.5703125" style="43" customWidth="1"/>
    <col min="511" max="548" width="24.42578125" style="43" customWidth="1"/>
    <col min="549" max="549" width="25.85546875" style="43" customWidth="1"/>
    <col min="550" max="550" width="27.42578125" style="43" customWidth="1"/>
    <col min="551" max="551" width="25.5703125" style="43" customWidth="1"/>
    <col min="552" max="726" width="9.140625" style="43"/>
    <col min="727" max="727" width="25" style="43" customWidth="1"/>
    <col min="728" max="728" width="117.42578125" style="43" customWidth="1"/>
    <col min="729" max="729" width="30.28515625" style="43" customWidth="1"/>
    <col min="730" max="730" width="25.5703125" style="43" customWidth="1"/>
    <col min="731" max="731" width="27" style="43" customWidth="1"/>
    <col min="732" max="732" width="23.5703125" style="43" customWidth="1"/>
    <col min="733" max="733" width="26.42578125" style="43" customWidth="1"/>
    <col min="734" max="734" width="21.5703125" style="43" customWidth="1"/>
    <col min="735" max="735" width="24.42578125" style="43" customWidth="1"/>
    <col min="736" max="736" width="22.5703125" style="43" customWidth="1"/>
    <col min="737" max="737" width="24.42578125" style="43" customWidth="1"/>
    <col min="738" max="738" width="22" style="43" customWidth="1"/>
    <col min="739" max="739" width="24.42578125" style="43" customWidth="1"/>
    <col min="740" max="740" width="19" style="43" customWidth="1"/>
    <col min="741" max="743" width="24.42578125" style="43" customWidth="1"/>
    <col min="744" max="744" width="20.42578125" style="43" customWidth="1"/>
    <col min="745" max="745" width="24.42578125" style="43" customWidth="1"/>
    <col min="746" max="746" width="20.42578125" style="43" customWidth="1"/>
    <col min="747" max="747" width="24.42578125" style="43" customWidth="1"/>
    <col min="748" max="748" width="19.140625" style="43" customWidth="1"/>
    <col min="749" max="749" width="24.42578125" style="43" customWidth="1"/>
    <col min="750" max="750" width="21.85546875" style="43" customWidth="1"/>
    <col min="751" max="751" width="24.42578125" style="43" customWidth="1"/>
    <col min="752" max="752" width="20.85546875" style="43" customWidth="1"/>
    <col min="753" max="753" width="24.42578125" style="43" customWidth="1"/>
    <col min="754" max="754" width="20.5703125" style="43" customWidth="1"/>
    <col min="755" max="755" width="24.42578125" style="43" customWidth="1"/>
    <col min="756" max="756" width="21.5703125" style="43" customWidth="1"/>
    <col min="757" max="757" width="24.42578125" style="43" customWidth="1"/>
    <col min="758" max="758" width="21.28515625" style="43" customWidth="1"/>
    <col min="759" max="759" width="24.42578125" style="43" customWidth="1"/>
    <col min="760" max="760" width="19.7109375" style="43" customWidth="1"/>
    <col min="761" max="761" width="24.42578125" style="43" customWidth="1"/>
    <col min="762" max="762" width="20.85546875" style="43" customWidth="1"/>
    <col min="763" max="763" width="24.42578125" style="43" customWidth="1"/>
    <col min="764" max="764" width="20.140625" style="43" customWidth="1"/>
    <col min="765" max="765" width="24.42578125" style="43" customWidth="1"/>
    <col min="766" max="766" width="20.5703125" style="43" customWidth="1"/>
    <col min="767" max="804" width="24.42578125" style="43" customWidth="1"/>
    <col min="805" max="805" width="25.85546875" style="43" customWidth="1"/>
    <col min="806" max="806" width="27.42578125" style="43" customWidth="1"/>
    <col min="807" max="807" width="25.5703125" style="43" customWidth="1"/>
    <col min="808" max="982" width="9.140625" style="43"/>
    <col min="983" max="983" width="25" style="43" customWidth="1"/>
    <col min="984" max="984" width="117.42578125" style="43" customWidth="1"/>
    <col min="985" max="985" width="30.28515625" style="43" customWidth="1"/>
    <col min="986" max="986" width="25.5703125" style="43" customWidth="1"/>
    <col min="987" max="987" width="27" style="43" customWidth="1"/>
    <col min="988" max="988" width="23.5703125" style="43" customWidth="1"/>
    <col min="989" max="989" width="26.42578125" style="43" customWidth="1"/>
    <col min="990" max="990" width="21.5703125" style="43" customWidth="1"/>
    <col min="991" max="991" width="24.42578125" style="43" customWidth="1"/>
    <col min="992" max="992" width="22.5703125" style="43" customWidth="1"/>
    <col min="993" max="993" width="24.42578125" style="43" customWidth="1"/>
    <col min="994" max="994" width="22" style="43" customWidth="1"/>
    <col min="995" max="995" width="24.42578125" style="43" customWidth="1"/>
    <col min="996" max="996" width="19" style="43" customWidth="1"/>
    <col min="997" max="999" width="24.42578125" style="43" customWidth="1"/>
    <col min="1000" max="1000" width="20.42578125" style="43" customWidth="1"/>
    <col min="1001" max="1001" width="24.42578125" style="43" customWidth="1"/>
    <col min="1002" max="1002" width="20.42578125" style="43" customWidth="1"/>
    <col min="1003" max="1003" width="24.42578125" style="43" customWidth="1"/>
    <col min="1004" max="1004" width="19.140625" style="43" customWidth="1"/>
    <col min="1005" max="1005" width="24.42578125" style="43" customWidth="1"/>
    <col min="1006" max="1006" width="21.85546875" style="43" customWidth="1"/>
    <col min="1007" max="1007" width="24.42578125" style="43" customWidth="1"/>
    <col min="1008" max="1008" width="20.85546875" style="43" customWidth="1"/>
    <col min="1009" max="1009" width="24.42578125" style="43" customWidth="1"/>
    <col min="1010" max="1010" width="20.5703125" style="43" customWidth="1"/>
    <col min="1011" max="1011" width="24.42578125" style="43" customWidth="1"/>
    <col min="1012" max="1012" width="21.5703125" style="43" customWidth="1"/>
    <col min="1013" max="1013" width="24.42578125" style="43" customWidth="1"/>
    <col min="1014" max="1014" width="21.28515625" style="43" customWidth="1"/>
    <col min="1015" max="1015" width="24.42578125" style="43" customWidth="1"/>
    <col min="1016" max="1016" width="19.7109375" style="43" customWidth="1"/>
    <col min="1017" max="1017" width="24.42578125" style="43" customWidth="1"/>
    <col min="1018" max="1018" width="20.85546875" style="43" customWidth="1"/>
    <col min="1019" max="1019" width="24.42578125" style="43" customWidth="1"/>
    <col min="1020" max="1020" width="20.140625" style="43" customWidth="1"/>
    <col min="1021" max="1021" width="24.42578125" style="43" customWidth="1"/>
    <col min="1022" max="1022" width="20.5703125" style="43" customWidth="1"/>
    <col min="1023" max="1060" width="24.42578125" style="43" customWidth="1"/>
    <col min="1061" max="1061" width="25.85546875" style="43" customWidth="1"/>
    <col min="1062" max="1062" width="27.42578125" style="43" customWidth="1"/>
    <col min="1063" max="1063" width="25.5703125" style="43" customWidth="1"/>
    <col min="1064" max="1238" width="9.140625" style="43"/>
    <col min="1239" max="1239" width="25" style="43" customWidth="1"/>
    <col min="1240" max="1240" width="117.42578125" style="43" customWidth="1"/>
    <col min="1241" max="1241" width="30.28515625" style="43" customWidth="1"/>
    <col min="1242" max="1242" width="25.5703125" style="43" customWidth="1"/>
    <col min="1243" max="1243" width="27" style="43" customWidth="1"/>
    <col min="1244" max="1244" width="23.5703125" style="43" customWidth="1"/>
    <col min="1245" max="1245" width="26.42578125" style="43" customWidth="1"/>
    <col min="1246" max="1246" width="21.5703125" style="43" customWidth="1"/>
    <col min="1247" max="1247" width="24.42578125" style="43" customWidth="1"/>
    <col min="1248" max="1248" width="22.5703125" style="43" customWidth="1"/>
    <col min="1249" max="1249" width="24.42578125" style="43" customWidth="1"/>
    <col min="1250" max="1250" width="22" style="43" customWidth="1"/>
    <col min="1251" max="1251" width="24.42578125" style="43" customWidth="1"/>
    <col min="1252" max="1252" width="19" style="43" customWidth="1"/>
    <col min="1253" max="1255" width="24.42578125" style="43" customWidth="1"/>
    <col min="1256" max="1256" width="20.42578125" style="43" customWidth="1"/>
    <col min="1257" max="1257" width="24.42578125" style="43" customWidth="1"/>
    <col min="1258" max="1258" width="20.42578125" style="43" customWidth="1"/>
    <col min="1259" max="1259" width="24.42578125" style="43" customWidth="1"/>
    <col min="1260" max="1260" width="19.140625" style="43" customWidth="1"/>
    <col min="1261" max="1261" width="24.42578125" style="43" customWidth="1"/>
    <col min="1262" max="1262" width="21.85546875" style="43" customWidth="1"/>
    <col min="1263" max="1263" width="24.42578125" style="43" customWidth="1"/>
    <col min="1264" max="1264" width="20.85546875" style="43" customWidth="1"/>
    <col min="1265" max="1265" width="24.42578125" style="43" customWidth="1"/>
    <col min="1266" max="1266" width="20.5703125" style="43" customWidth="1"/>
    <col min="1267" max="1267" width="24.42578125" style="43" customWidth="1"/>
    <col min="1268" max="1268" width="21.5703125" style="43" customWidth="1"/>
    <col min="1269" max="1269" width="24.42578125" style="43" customWidth="1"/>
    <col min="1270" max="1270" width="21.28515625" style="43" customWidth="1"/>
    <col min="1271" max="1271" width="24.42578125" style="43" customWidth="1"/>
    <col min="1272" max="1272" width="19.7109375" style="43" customWidth="1"/>
    <col min="1273" max="1273" width="24.42578125" style="43" customWidth="1"/>
    <col min="1274" max="1274" width="20.85546875" style="43" customWidth="1"/>
    <col min="1275" max="1275" width="24.42578125" style="43" customWidth="1"/>
    <col min="1276" max="1276" width="20.140625" style="43" customWidth="1"/>
    <col min="1277" max="1277" width="24.42578125" style="43" customWidth="1"/>
    <col min="1278" max="1278" width="20.5703125" style="43" customWidth="1"/>
    <col min="1279" max="1316" width="24.42578125" style="43" customWidth="1"/>
    <col min="1317" max="1317" width="25.85546875" style="43" customWidth="1"/>
    <col min="1318" max="1318" width="27.42578125" style="43" customWidth="1"/>
    <col min="1319" max="1319" width="25.5703125" style="43" customWidth="1"/>
    <col min="1320" max="1494" width="9.140625" style="43"/>
    <col min="1495" max="1495" width="25" style="43" customWidth="1"/>
    <col min="1496" max="1496" width="117.42578125" style="43" customWidth="1"/>
    <col min="1497" max="1497" width="30.28515625" style="43" customWidth="1"/>
    <col min="1498" max="1498" width="25.5703125" style="43" customWidth="1"/>
    <col min="1499" max="1499" width="27" style="43" customWidth="1"/>
    <col min="1500" max="1500" width="23.5703125" style="43" customWidth="1"/>
    <col min="1501" max="1501" width="26.42578125" style="43" customWidth="1"/>
    <col min="1502" max="1502" width="21.5703125" style="43" customWidth="1"/>
    <col min="1503" max="1503" width="24.42578125" style="43" customWidth="1"/>
    <col min="1504" max="1504" width="22.5703125" style="43" customWidth="1"/>
    <col min="1505" max="1505" width="24.42578125" style="43" customWidth="1"/>
    <col min="1506" max="1506" width="22" style="43" customWidth="1"/>
    <col min="1507" max="1507" width="24.42578125" style="43" customWidth="1"/>
    <col min="1508" max="1508" width="19" style="43" customWidth="1"/>
    <col min="1509" max="1511" width="24.42578125" style="43" customWidth="1"/>
    <col min="1512" max="1512" width="20.42578125" style="43" customWidth="1"/>
    <col min="1513" max="1513" width="24.42578125" style="43" customWidth="1"/>
    <col min="1514" max="1514" width="20.42578125" style="43" customWidth="1"/>
    <col min="1515" max="1515" width="24.42578125" style="43" customWidth="1"/>
    <col min="1516" max="1516" width="19.140625" style="43" customWidth="1"/>
    <col min="1517" max="1517" width="24.42578125" style="43" customWidth="1"/>
    <col min="1518" max="1518" width="21.85546875" style="43" customWidth="1"/>
    <col min="1519" max="1519" width="24.42578125" style="43" customWidth="1"/>
    <col min="1520" max="1520" width="20.85546875" style="43" customWidth="1"/>
    <col min="1521" max="1521" width="24.42578125" style="43" customWidth="1"/>
    <col min="1522" max="1522" width="20.5703125" style="43" customWidth="1"/>
    <col min="1523" max="1523" width="24.42578125" style="43" customWidth="1"/>
    <col min="1524" max="1524" width="21.5703125" style="43" customWidth="1"/>
    <col min="1525" max="1525" width="24.42578125" style="43" customWidth="1"/>
    <col min="1526" max="1526" width="21.28515625" style="43" customWidth="1"/>
    <col min="1527" max="1527" width="24.42578125" style="43" customWidth="1"/>
    <col min="1528" max="1528" width="19.7109375" style="43" customWidth="1"/>
    <col min="1529" max="1529" width="24.42578125" style="43" customWidth="1"/>
    <col min="1530" max="1530" width="20.85546875" style="43" customWidth="1"/>
    <col min="1531" max="1531" width="24.42578125" style="43" customWidth="1"/>
    <col min="1532" max="1532" width="20.140625" style="43" customWidth="1"/>
    <col min="1533" max="1533" width="24.42578125" style="43" customWidth="1"/>
    <col min="1534" max="1534" width="20.5703125" style="43" customWidth="1"/>
    <col min="1535" max="1572" width="24.42578125" style="43" customWidth="1"/>
    <col min="1573" max="1573" width="25.85546875" style="43" customWidth="1"/>
    <col min="1574" max="1574" width="27.42578125" style="43" customWidth="1"/>
    <col min="1575" max="1575" width="25.5703125" style="43" customWidth="1"/>
    <col min="1576" max="1750" width="9.140625" style="43"/>
    <col min="1751" max="1751" width="25" style="43" customWidth="1"/>
    <col min="1752" max="1752" width="117.42578125" style="43" customWidth="1"/>
    <col min="1753" max="1753" width="30.28515625" style="43" customWidth="1"/>
    <col min="1754" max="1754" width="25.5703125" style="43" customWidth="1"/>
    <col min="1755" max="1755" width="27" style="43" customWidth="1"/>
    <col min="1756" max="1756" width="23.5703125" style="43" customWidth="1"/>
    <col min="1757" max="1757" width="26.42578125" style="43" customWidth="1"/>
    <col min="1758" max="1758" width="21.5703125" style="43" customWidth="1"/>
    <col min="1759" max="1759" width="24.42578125" style="43" customWidth="1"/>
    <col min="1760" max="1760" width="22.5703125" style="43" customWidth="1"/>
    <col min="1761" max="1761" width="24.42578125" style="43" customWidth="1"/>
    <col min="1762" max="1762" width="22" style="43" customWidth="1"/>
    <col min="1763" max="1763" width="24.42578125" style="43" customWidth="1"/>
    <col min="1764" max="1764" width="19" style="43" customWidth="1"/>
    <col min="1765" max="1767" width="24.42578125" style="43" customWidth="1"/>
    <col min="1768" max="1768" width="20.42578125" style="43" customWidth="1"/>
    <col min="1769" max="1769" width="24.42578125" style="43" customWidth="1"/>
    <col min="1770" max="1770" width="20.42578125" style="43" customWidth="1"/>
    <col min="1771" max="1771" width="24.42578125" style="43" customWidth="1"/>
    <col min="1772" max="1772" width="19.140625" style="43" customWidth="1"/>
    <col min="1773" max="1773" width="24.42578125" style="43" customWidth="1"/>
    <col min="1774" max="1774" width="21.85546875" style="43" customWidth="1"/>
    <col min="1775" max="1775" width="24.42578125" style="43" customWidth="1"/>
    <col min="1776" max="1776" width="20.85546875" style="43" customWidth="1"/>
    <col min="1777" max="1777" width="24.42578125" style="43" customWidth="1"/>
    <col min="1778" max="1778" width="20.5703125" style="43" customWidth="1"/>
    <col min="1779" max="1779" width="24.42578125" style="43" customWidth="1"/>
    <col min="1780" max="1780" width="21.5703125" style="43" customWidth="1"/>
    <col min="1781" max="1781" width="24.42578125" style="43" customWidth="1"/>
    <col min="1782" max="1782" width="21.28515625" style="43" customWidth="1"/>
    <col min="1783" max="1783" width="24.42578125" style="43" customWidth="1"/>
    <col min="1784" max="1784" width="19.7109375" style="43" customWidth="1"/>
    <col min="1785" max="1785" width="24.42578125" style="43" customWidth="1"/>
    <col min="1786" max="1786" width="20.85546875" style="43" customWidth="1"/>
    <col min="1787" max="1787" width="24.42578125" style="43" customWidth="1"/>
    <col min="1788" max="1788" width="20.140625" style="43" customWidth="1"/>
    <col min="1789" max="1789" width="24.42578125" style="43" customWidth="1"/>
    <col min="1790" max="1790" width="20.5703125" style="43" customWidth="1"/>
    <col min="1791" max="1828" width="24.42578125" style="43" customWidth="1"/>
    <col min="1829" max="1829" width="25.85546875" style="43" customWidth="1"/>
    <col min="1830" max="1830" width="27.42578125" style="43" customWidth="1"/>
    <col min="1831" max="1831" width="25.5703125" style="43" customWidth="1"/>
    <col min="1832" max="2006" width="9.140625" style="43"/>
    <col min="2007" max="2007" width="25" style="43" customWidth="1"/>
    <col min="2008" max="2008" width="117.42578125" style="43" customWidth="1"/>
    <col min="2009" max="2009" width="30.28515625" style="43" customWidth="1"/>
    <col min="2010" max="2010" width="25.5703125" style="43" customWidth="1"/>
    <col min="2011" max="2011" width="27" style="43" customWidth="1"/>
    <col min="2012" max="2012" width="23.5703125" style="43" customWidth="1"/>
    <col min="2013" max="2013" width="26.42578125" style="43" customWidth="1"/>
    <col min="2014" max="2014" width="21.5703125" style="43" customWidth="1"/>
    <col min="2015" max="2015" width="24.42578125" style="43" customWidth="1"/>
    <col min="2016" max="2016" width="22.5703125" style="43" customWidth="1"/>
    <col min="2017" max="2017" width="24.42578125" style="43" customWidth="1"/>
    <col min="2018" max="2018" width="22" style="43" customWidth="1"/>
    <col min="2019" max="2019" width="24.42578125" style="43" customWidth="1"/>
    <col min="2020" max="2020" width="19" style="43" customWidth="1"/>
    <col min="2021" max="2023" width="24.42578125" style="43" customWidth="1"/>
    <col min="2024" max="2024" width="20.42578125" style="43" customWidth="1"/>
    <col min="2025" max="2025" width="24.42578125" style="43" customWidth="1"/>
    <col min="2026" max="2026" width="20.42578125" style="43" customWidth="1"/>
    <col min="2027" max="2027" width="24.42578125" style="43" customWidth="1"/>
    <col min="2028" max="2028" width="19.140625" style="43" customWidth="1"/>
    <col min="2029" max="2029" width="24.42578125" style="43" customWidth="1"/>
    <col min="2030" max="2030" width="21.85546875" style="43" customWidth="1"/>
    <col min="2031" max="2031" width="24.42578125" style="43" customWidth="1"/>
    <col min="2032" max="2032" width="20.85546875" style="43" customWidth="1"/>
    <col min="2033" max="2033" width="24.42578125" style="43" customWidth="1"/>
    <col min="2034" max="2034" width="20.5703125" style="43" customWidth="1"/>
    <col min="2035" max="2035" width="24.42578125" style="43" customWidth="1"/>
    <col min="2036" max="2036" width="21.5703125" style="43" customWidth="1"/>
    <col min="2037" max="2037" width="24.42578125" style="43" customWidth="1"/>
    <col min="2038" max="2038" width="21.28515625" style="43" customWidth="1"/>
    <col min="2039" max="2039" width="24.42578125" style="43" customWidth="1"/>
    <col min="2040" max="2040" width="19.7109375" style="43" customWidth="1"/>
    <col min="2041" max="2041" width="24.42578125" style="43" customWidth="1"/>
    <col min="2042" max="2042" width="20.85546875" style="43" customWidth="1"/>
    <col min="2043" max="2043" width="24.42578125" style="43" customWidth="1"/>
    <col min="2044" max="2044" width="20.140625" style="43" customWidth="1"/>
    <col min="2045" max="2045" width="24.42578125" style="43" customWidth="1"/>
    <col min="2046" max="2046" width="20.5703125" style="43" customWidth="1"/>
    <col min="2047" max="2084" width="24.42578125" style="43" customWidth="1"/>
    <col min="2085" max="2085" width="25.85546875" style="43" customWidth="1"/>
    <col min="2086" max="2086" width="27.42578125" style="43" customWidth="1"/>
    <col min="2087" max="2087" width="25.5703125" style="43" customWidth="1"/>
    <col min="2088" max="2262" width="9.140625" style="43"/>
    <col min="2263" max="2263" width="25" style="43" customWidth="1"/>
    <col min="2264" max="2264" width="117.42578125" style="43" customWidth="1"/>
    <col min="2265" max="2265" width="30.28515625" style="43" customWidth="1"/>
    <col min="2266" max="2266" width="25.5703125" style="43" customWidth="1"/>
    <col min="2267" max="2267" width="27" style="43" customWidth="1"/>
    <col min="2268" max="2268" width="23.5703125" style="43" customWidth="1"/>
    <col min="2269" max="2269" width="26.42578125" style="43" customWidth="1"/>
    <col min="2270" max="2270" width="21.5703125" style="43" customWidth="1"/>
    <col min="2271" max="2271" width="24.42578125" style="43" customWidth="1"/>
    <col min="2272" max="2272" width="22.5703125" style="43" customWidth="1"/>
    <col min="2273" max="2273" width="24.42578125" style="43" customWidth="1"/>
    <col min="2274" max="2274" width="22" style="43" customWidth="1"/>
    <col min="2275" max="2275" width="24.42578125" style="43" customWidth="1"/>
    <col min="2276" max="2276" width="19" style="43" customWidth="1"/>
    <col min="2277" max="2279" width="24.42578125" style="43" customWidth="1"/>
    <col min="2280" max="2280" width="20.42578125" style="43" customWidth="1"/>
    <col min="2281" max="2281" width="24.42578125" style="43" customWidth="1"/>
    <col min="2282" max="2282" width="20.42578125" style="43" customWidth="1"/>
    <col min="2283" max="2283" width="24.42578125" style="43" customWidth="1"/>
    <col min="2284" max="2284" width="19.140625" style="43" customWidth="1"/>
    <col min="2285" max="2285" width="24.42578125" style="43" customWidth="1"/>
    <col min="2286" max="2286" width="21.85546875" style="43" customWidth="1"/>
    <col min="2287" max="2287" width="24.42578125" style="43" customWidth="1"/>
    <col min="2288" max="2288" width="20.85546875" style="43" customWidth="1"/>
    <col min="2289" max="2289" width="24.42578125" style="43" customWidth="1"/>
    <col min="2290" max="2290" width="20.5703125" style="43" customWidth="1"/>
    <col min="2291" max="2291" width="24.42578125" style="43" customWidth="1"/>
    <col min="2292" max="2292" width="21.5703125" style="43" customWidth="1"/>
    <col min="2293" max="2293" width="24.42578125" style="43" customWidth="1"/>
    <col min="2294" max="2294" width="21.28515625" style="43" customWidth="1"/>
    <col min="2295" max="2295" width="24.42578125" style="43" customWidth="1"/>
    <col min="2296" max="2296" width="19.7109375" style="43" customWidth="1"/>
    <col min="2297" max="2297" width="24.42578125" style="43" customWidth="1"/>
    <col min="2298" max="2298" width="20.85546875" style="43" customWidth="1"/>
    <col min="2299" max="2299" width="24.42578125" style="43" customWidth="1"/>
    <col min="2300" max="2300" width="20.140625" style="43" customWidth="1"/>
    <col min="2301" max="2301" width="24.42578125" style="43" customWidth="1"/>
    <col min="2302" max="2302" width="20.5703125" style="43" customWidth="1"/>
    <col min="2303" max="2340" width="24.42578125" style="43" customWidth="1"/>
    <col min="2341" max="2341" width="25.85546875" style="43" customWidth="1"/>
    <col min="2342" max="2342" width="27.42578125" style="43" customWidth="1"/>
    <col min="2343" max="2343" width="25.5703125" style="43" customWidth="1"/>
    <col min="2344" max="2518" width="9.140625" style="43"/>
    <col min="2519" max="2519" width="25" style="43" customWidth="1"/>
    <col min="2520" max="2520" width="117.42578125" style="43" customWidth="1"/>
    <col min="2521" max="2521" width="30.28515625" style="43" customWidth="1"/>
    <col min="2522" max="2522" width="25.5703125" style="43" customWidth="1"/>
    <col min="2523" max="2523" width="27" style="43" customWidth="1"/>
    <col min="2524" max="2524" width="23.5703125" style="43" customWidth="1"/>
    <col min="2525" max="2525" width="26.42578125" style="43" customWidth="1"/>
    <col min="2526" max="2526" width="21.5703125" style="43" customWidth="1"/>
    <col min="2527" max="2527" width="24.42578125" style="43" customWidth="1"/>
    <col min="2528" max="2528" width="22.5703125" style="43" customWidth="1"/>
    <col min="2529" max="2529" width="24.42578125" style="43" customWidth="1"/>
    <col min="2530" max="2530" width="22" style="43" customWidth="1"/>
    <col min="2531" max="2531" width="24.42578125" style="43" customWidth="1"/>
    <col min="2532" max="2532" width="19" style="43" customWidth="1"/>
    <col min="2533" max="2535" width="24.42578125" style="43" customWidth="1"/>
    <col min="2536" max="2536" width="20.42578125" style="43" customWidth="1"/>
    <col min="2537" max="2537" width="24.42578125" style="43" customWidth="1"/>
    <col min="2538" max="2538" width="20.42578125" style="43" customWidth="1"/>
    <col min="2539" max="2539" width="24.42578125" style="43" customWidth="1"/>
    <col min="2540" max="2540" width="19.140625" style="43" customWidth="1"/>
    <col min="2541" max="2541" width="24.42578125" style="43" customWidth="1"/>
    <col min="2542" max="2542" width="21.85546875" style="43" customWidth="1"/>
    <col min="2543" max="2543" width="24.42578125" style="43" customWidth="1"/>
    <col min="2544" max="2544" width="20.85546875" style="43" customWidth="1"/>
    <col min="2545" max="2545" width="24.42578125" style="43" customWidth="1"/>
    <col min="2546" max="2546" width="20.5703125" style="43" customWidth="1"/>
    <col min="2547" max="2547" width="24.42578125" style="43" customWidth="1"/>
    <col min="2548" max="2548" width="21.5703125" style="43" customWidth="1"/>
    <col min="2549" max="2549" width="24.42578125" style="43" customWidth="1"/>
    <col min="2550" max="2550" width="21.28515625" style="43" customWidth="1"/>
    <col min="2551" max="2551" width="24.42578125" style="43" customWidth="1"/>
    <col min="2552" max="2552" width="19.7109375" style="43" customWidth="1"/>
    <col min="2553" max="2553" width="24.42578125" style="43" customWidth="1"/>
    <col min="2554" max="2554" width="20.85546875" style="43" customWidth="1"/>
    <col min="2555" max="2555" width="24.42578125" style="43" customWidth="1"/>
    <col min="2556" max="2556" width="20.140625" style="43" customWidth="1"/>
    <col min="2557" max="2557" width="24.42578125" style="43" customWidth="1"/>
    <col min="2558" max="2558" width="20.5703125" style="43" customWidth="1"/>
    <col min="2559" max="2596" width="24.42578125" style="43" customWidth="1"/>
    <col min="2597" max="2597" width="25.85546875" style="43" customWidth="1"/>
    <col min="2598" max="2598" width="27.42578125" style="43" customWidth="1"/>
    <col min="2599" max="2599" width="25.5703125" style="43" customWidth="1"/>
    <col min="2600" max="2774" width="9.140625" style="43"/>
    <col min="2775" max="2775" width="25" style="43" customWidth="1"/>
    <col min="2776" max="2776" width="117.42578125" style="43" customWidth="1"/>
    <col min="2777" max="2777" width="30.28515625" style="43" customWidth="1"/>
    <col min="2778" max="2778" width="25.5703125" style="43" customWidth="1"/>
    <col min="2779" max="2779" width="27" style="43" customWidth="1"/>
    <col min="2780" max="2780" width="23.5703125" style="43" customWidth="1"/>
    <col min="2781" max="2781" width="26.42578125" style="43" customWidth="1"/>
    <col min="2782" max="2782" width="21.5703125" style="43" customWidth="1"/>
    <col min="2783" max="2783" width="24.42578125" style="43" customWidth="1"/>
    <col min="2784" max="2784" width="22.5703125" style="43" customWidth="1"/>
    <col min="2785" max="2785" width="24.42578125" style="43" customWidth="1"/>
    <col min="2786" max="2786" width="22" style="43" customWidth="1"/>
    <col min="2787" max="2787" width="24.42578125" style="43" customWidth="1"/>
    <col min="2788" max="2788" width="19" style="43" customWidth="1"/>
    <col min="2789" max="2791" width="24.42578125" style="43" customWidth="1"/>
    <col min="2792" max="2792" width="20.42578125" style="43" customWidth="1"/>
    <col min="2793" max="2793" width="24.42578125" style="43" customWidth="1"/>
    <col min="2794" max="2794" width="20.42578125" style="43" customWidth="1"/>
    <col min="2795" max="2795" width="24.42578125" style="43" customWidth="1"/>
    <col min="2796" max="2796" width="19.140625" style="43" customWidth="1"/>
    <col min="2797" max="2797" width="24.42578125" style="43" customWidth="1"/>
    <col min="2798" max="2798" width="21.85546875" style="43" customWidth="1"/>
    <col min="2799" max="2799" width="24.42578125" style="43" customWidth="1"/>
    <col min="2800" max="2800" width="20.85546875" style="43" customWidth="1"/>
    <col min="2801" max="2801" width="24.42578125" style="43" customWidth="1"/>
    <col min="2802" max="2802" width="20.5703125" style="43" customWidth="1"/>
    <col min="2803" max="2803" width="24.42578125" style="43" customWidth="1"/>
    <col min="2804" max="2804" width="21.5703125" style="43" customWidth="1"/>
    <col min="2805" max="2805" width="24.42578125" style="43" customWidth="1"/>
    <col min="2806" max="2806" width="21.28515625" style="43" customWidth="1"/>
    <col min="2807" max="2807" width="24.42578125" style="43" customWidth="1"/>
    <col min="2808" max="2808" width="19.7109375" style="43" customWidth="1"/>
    <col min="2809" max="2809" width="24.42578125" style="43" customWidth="1"/>
    <col min="2810" max="2810" width="20.85546875" style="43" customWidth="1"/>
    <col min="2811" max="2811" width="24.42578125" style="43" customWidth="1"/>
    <col min="2812" max="2812" width="20.140625" style="43" customWidth="1"/>
    <col min="2813" max="2813" width="24.42578125" style="43" customWidth="1"/>
    <col min="2814" max="2814" width="20.5703125" style="43" customWidth="1"/>
    <col min="2815" max="2852" width="24.42578125" style="43" customWidth="1"/>
    <col min="2853" max="2853" width="25.85546875" style="43" customWidth="1"/>
    <col min="2854" max="2854" width="27.42578125" style="43" customWidth="1"/>
    <col min="2855" max="2855" width="25.5703125" style="43" customWidth="1"/>
    <col min="2856" max="3030" width="9.140625" style="43"/>
    <col min="3031" max="3031" width="25" style="43" customWidth="1"/>
    <col min="3032" max="3032" width="117.42578125" style="43" customWidth="1"/>
    <col min="3033" max="3033" width="30.28515625" style="43" customWidth="1"/>
    <col min="3034" max="3034" width="25.5703125" style="43" customWidth="1"/>
    <col min="3035" max="3035" width="27" style="43" customWidth="1"/>
    <col min="3036" max="3036" width="23.5703125" style="43" customWidth="1"/>
    <col min="3037" max="3037" width="26.42578125" style="43" customWidth="1"/>
    <col min="3038" max="3038" width="21.5703125" style="43" customWidth="1"/>
    <col min="3039" max="3039" width="24.42578125" style="43" customWidth="1"/>
    <col min="3040" max="3040" width="22.5703125" style="43" customWidth="1"/>
    <col min="3041" max="3041" width="24.42578125" style="43" customWidth="1"/>
    <col min="3042" max="3042" width="22" style="43" customWidth="1"/>
    <col min="3043" max="3043" width="24.42578125" style="43" customWidth="1"/>
    <col min="3044" max="3044" width="19" style="43" customWidth="1"/>
    <col min="3045" max="3047" width="24.42578125" style="43" customWidth="1"/>
    <col min="3048" max="3048" width="20.42578125" style="43" customWidth="1"/>
    <col min="3049" max="3049" width="24.42578125" style="43" customWidth="1"/>
    <col min="3050" max="3050" width="20.42578125" style="43" customWidth="1"/>
    <col min="3051" max="3051" width="24.42578125" style="43" customWidth="1"/>
    <col min="3052" max="3052" width="19.140625" style="43" customWidth="1"/>
    <col min="3053" max="3053" width="24.42578125" style="43" customWidth="1"/>
    <col min="3054" max="3054" width="21.85546875" style="43" customWidth="1"/>
    <col min="3055" max="3055" width="24.42578125" style="43" customWidth="1"/>
    <col min="3056" max="3056" width="20.85546875" style="43" customWidth="1"/>
    <col min="3057" max="3057" width="24.42578125" style="43" customWidth="1"/>
    <col min="3058" max="3058" width="20.5703125" style="43" customWidth="1"/>
    <col min="3059" max="3059" width="24.42578125" style="43" customWidth="1"/>
    <col min="3060" max="3060" width="21.5703125" style="43" customWidth="1"/>
    <col min="3061" max="3061" width="24.42578125" style="43" customWidth="1"/>
    <col min="3062" max="3062" width="21.28515625" style="43" customWidth="1"/>
    <col min="3063" max="3063" width="24.42578125" style="43" customWidth="1"/>
    <col min="3064" max="3064" width="19.7109375" style="43" customWidth="1"/>
    <col min="3065" max="3065" width="24.42578125" style="43" customWidth="1"/>
    <col min="3066" max="3066" width="20.85546875" style="43" customWidth="1"/>
    <col min="3067" max="3067" width="24.42578125" style="43" customWidth="1"/>
    <col min="3068" max="3068" width="20.140625" style="43" customWidth="1"/>
    <col min="3069" max="3069" width="24.42578125" style="43" customWidth="1"/>
    <col min="3070" max="3070" width="20.5703125" style="43" customWidth="1"/>
    <col min="3071" max="3108" width="24.42578125" style="43" customWidth="1"/>
    <col min="3109" max="3109" width="25.85546875" style="43" customWidth="1"/>
    <col min="3110" max="3110" width="27.42578125" style="43" customWidth="1"/>
    <col min="3111" max="3111" width="25.5703125" style="43" customWidth="1"/>
    <col min="3112" max="3286" width="9.140625" style="43"/>
    <col min="3287" max="3287" width="25" style="43" customWidth="1"/>
    <col min="3288" max="3288" width="117.42578125" style="43" customWidth="1"/>
    <col min="3289" max="3289" width="30.28515625" style="43" customWidth="1"/>
    <col min="3290" max="3290" width="25.5703125" style="43" customWidth="1"/>
    <col min="3291" max="3291" width="27" style="43" customWidth="1"/>
    <col min="3292" max="3292" width="23.5703125" style="43" customWidth="1"/>
    <col min="3293" max="3293" width="26.42578125" style="43" customWidth="1"/>
    <col min="3294" max="3294" width="21.5703125" style="43" customWidth="1"/>
    <col min="3295" max="3295" width="24.42578125" style="43" customWidth="1"/>
    <col min="3296" max="3296" width="22.5703125" style="43" customWidth="1"/>
    <col min="3297" max="3297" width="24.42578125" style="43" customWidth="1"/>
    <col min="3298" max="3298" width="22" style="43" customWidth="1"/>
    <col min="3299" max="3299" width="24.42578125" style="43" customWidth="1"/>
    <col min="3300" max="3300" width="19" style="43" customWidth="1"/>
    <col min="3301" max="3303" width="24.42578125" style="43" customWidth="1"/>
    <col min="3304" max="3304" width="20.42578125" style="43" customWidth="1"/>
    <col min="3305" max="3305" width="24.42578125" style="43" customWidth="1"/>
    <col min="3306" max="3306" width="20.42578125" style="43" customWidth="1"/>
    <col min="3307" max="3307" width="24.42578125" style="43" customWidth="1"/>
    <col min="3308" max="3308" width="19.140625" style="43" customWidth="1"/>
    <col min="3309" max="3309" width="24.42578125" style="43" customWidth="1"/>
    <col min="3310" max="3310" width="21.85546875" style="43" customWidth="1"/>
    <col min="3311" max="3311" width="24.42578125" style="43" customWidth="1"/>
    <col min="3312" max="3312" width="20.85546875" style="43" customWidth="1"/>
    <col min="3313" max="3313" width="24.42578125" style="43" customWidth="1"/>
    <col min="3314" max="3314" width="20.5703125" style="43" customWidth="1"/>
    <col min="3315" max="3315" width="24.42578125" style="43" customWidth="1"/>
    <col min="3316" max="3316" width="21.5703125" style="43" customWidth="1"/>
    <col min="3317" max="3317" width="24.42578125" style="43" customWidth="1"/>
    <col min="3318" max="3318" width="21.28515625" style="43" customWidth="1"/>
    <col min="3319" max="3319" width="24.42578125" style="43" customWidth="1"/>
    <col min="3320" max="3320" width="19.7109375" style="43" customWidth="1"/>
    <col min="3321" max="3321" width="24.42578125" style="43" customWidth="1"/>
    <col min="3322" max="3322" width="20.85546875" style="43" customWidth="1"/>
    <col min="3323" max="3323" width="24.42578125" style="43" customWidth="1"/>
    <col min="3324" max="3324" width="20.140625" style="43" customWidth="1"/>
    <col min="3325" max="3325" width="24.42578125" style="43" customWidth="1"/>
    <col min="3326" max="3326" width="20.5703125" style="43" customWidth="1"/>
    <col min="3327" max="3364" width="24.42578125" style="43" customWidth="1"/>
    <col min="3365" max="3365" width="25.85546875" style="43" customWidth="1"/>
    <col min="3366" max="3366" width="27.42578125" style="43" customWidth="1"/>
    <col min="3367" max="3367" width="25.5703125" style="43" customWidth="1"/>
    <col min="3368" max="3542" width="9.140625" style="43"/>
    <col min="3543" max="3543" width="25" style="43" customWidth="1"/>
    <col min="3544" max="3544" width="117.42578125" style="43" customWidth="1"/>
    <col min="3545" max="3545" width="30.28515625" style="43" customWidth="1"/>
    <col min="3546" max="3546" width="25.5703125" style="43" customWidth="1"/>
    <col min="3547" max="3547" width="27" style="43" customWidth="1"/>
    <col min="3548" max="3548" width="23.5703125" style="43" customWidth="1"/>
    <col min="3549" max="3549" width="26.42578125" style="43" customWidth="1"/>
    <col min="3550" max="3550" width="21.5703125" style="43" customWidth="1"/>
    <col min="3551" max="3551" width="24.42578125" style="43" customWidth="1"/>
    <col min="3552" max="3552" width="22.5703125" style="43" customWidth="1"/>
    <col min="3553" max="3553" width="24.42578125" style="43" customWidth="1"/>
    <col min="3554" max="3554" width="22" style="43" customWidth="1"/>
    <col min="3555" max="3555" width="24.42578125" style="43" customWidth="1"/>
    <col min="3556" max="3556" width="19" style="43" customWidth="1"/>
    <col min="3557" max="3559" width="24.42578125" style="43" customWidth="1"/>
    <col min="3560" max="3560" width="20.42578125" style="43" customWidth="1"/>
    <col min="3561" max="3561" width="24.42578125" style="43" customWidth="1"/>
    <col min="3562" max="3562" width="20.42578125" style="43" customWidth="1"/>
    <col min="3563" max="3563" width="24.42578125" style="43" customWidth="1"/>
    <col min="3564" max="3564" width="19.140625" style="43" customWidth="1"/>
    <col min="3565" max="3565" width="24.42578125" style="43" customWidth="1"/>
    <col min="3566" max="3566" width="21.85546875" style="43" customWidth="1"/>
    <col min="3567" max="3567" width="24.42578125" style="43" customWidth="1"/>
    <col min="3568" max="3568" width="20.85546875" style="43" customWidth="1"/>
    <col min="3569" max="3569" width="24.42578125" style="43" customWidth="1"/>
    <col min="3570" max="3570" width="20.5703125" style="43" customWidth="1"/>
    <col min="3571" max="3571" width="24.42578125" style="43" customWidth="1"/>
    <col min="3572" max="3572" width="21.5703125" style="43" customWidth="1"/>
    <col min="3573" max="3573" width="24.42578125" style="43" customWidth="1"/>
    <col min="3574" max="3574" width="21.28515625" style="43" customWidth="1"/>
    <col min="3575" max="3575" width="24.42578125" style="43" customWidth="1"/>
    <col min="3576" max="3576" width="19.7109375" style="43" customWidth="1"/>
    <col min="3577" max="3577" width="24.42578125" style="43" customWidth="1"/>
    <col min="3578" max="3578" width="20.85546875" style="43" customWidth="1"/>
    <col min="3579" max="3579" width="24.42578125" style="43" customWidth="1"/>
    <col min="3580" max="3580" width="20.140625" style="43" customWidth="1"/>
    <col min="3581" max="3581" width="24.42578125" style="43" customWidth="1"/>
    <col min="3582" max="3582" width="20.5703125" style="43" customWidth="1"/>
    <col min="3583" max="3620" width="24.42578125" style="43" customWidth="1"/>
    <col min="3621" max="3621" width="25.85546875" style="43" customWidth="1"/>
    <col min="3622" max="3622" width="27.42578125" style="43" customWidth="1"/>
    <col min="3623" max="3623" width="25.5703125" style="43" customWidth="1"/>
    <col min="3624" max="3798" width="9.140625" style="43"/>
    <col min="3799" max="3799" width="25" style="43" customWidth="1"/>
    <col min="3800" max="3800" width="117.42578125" style="43" customWidth="1"/>
    <col min="3801" max="3801" width="30.28515625" style="43" customWidth="1"/>
    <col min="3802" max="3802" width="25.5703125" style="43" customWidth="1"/>
    <col min="3803" max="3803" width="27" style="43" customWidth="1"/>
    <col min="3804" max="3804" width="23.5703125" style="43" customWidth="1"/>
    <col min="3805" max="3805" width="26.42578125" style="43" customWidth="1"/>
    <col min="3806" max="3806" width="21.5703125" style="43" customWidth="1"/>
    <col min="3807" max="3807" width="24.42578125" style="43" customWidth="1"/>
    <col min="3808" max="3808" width="22.5703125" style="43" customWidth="1"/>
    <col min="3809" max="3809" width="24.42578125" style="43" customWidth="1"/>
    <col min="3810" max="3810" width="22" style="43" customWidth="1"/>
    <col min="3811" max="3811" width="24.42578125" style="43" customWidth="1"/>
    <col min="3812" max="3812" width="19" style="43" customWidth="1"/>
    <col min="3813" max="3815" width="24.42578125" style="43" customWidth="1"/>
    <col min="3816" max="3816" width="20.42578125" style="43" customWidth="1"/>
    <col min="3817" max="3817" width="24.42578125" style="43" customWidth="1"/>
    <col min="3818" max="3818" width="20.42578125" style="43" customWidth="1"/>
    <col min="3819" max="3819" width="24.42578125" style="43" customWidth="1"/>
    <col min="3820" max="3820" width="19.140625" style="43" customWidth="1"/>
    <col min="3821" max="3821" width="24.42578125" style="43" customWidth="1"/>
    <col min="3822" max="3822" width="21.85546875" style="43" customWidth="1"/>
    <col min="3823" max="3823" width="24.42578125" style="43" customWidth="1"/>
    <col min="3824" max="3824" width="20.85546875" style="43" customWidth="1"/>
    <col min="3825" max="3825" width="24.42578125" style="43" customWidth="1"/>
    <col min="3826" max="3826" width="20.5703125" style="43" customWidth="1"/>
    <col min="3827" max="3827" width="24.42578125" style="43" customWidth="1"/>
    <col min="3828" max="3828" width="21.5703125" style="43" customWidth="1"/>
    <col min="3829" max="3829" width="24.42578125" style="43" customWidth="1"/>
    <col min="3830" max="3830" width="21.28515625" style="43" customWidth="1"/>
    <col min="3831" max="3831" width="24.42578125" style="43" customWidth="1"/>
    <col min="3832" max="3832" width="19.7109375" style="43" customWidth="1"/>
    <col min="3833" max="3833" width="24.42578125" style="43" customWidth="1"/>
    <col min="3834" max="3834" width="20.85546875" style="43" customWidth="1"/>
    <col min="3835" max="3835" width="24.42578125" style="43" customWidth="1"/>
    <col min="3836" max="3836" width="20.140625" style="43" customWidth="1"/>
    <col min="3837" max="3837" width="24.42578125" style="43" customWidth="1"/>
    <col min="3838" max="3838" width="20.5703125" style="43" customWidth="1"/>
    <col min="3839" max="3876" width="24.42578125" style="43" customWidth="1"/>
    <col min="3877" max="3877" width="25.85546875" style="43" customWidth="1"/>
    <col min="3878" max="3878" width="27.42578125" style="43" customWidth="1"/>
    <col min="3879" max="3879" width="25.5703125" style="43" customWidth="1"/>
    <col min="3880" max="4054" width="9.140625" style="43"/>
    <col min="4055" max="4055" width="25" style="43" customWidth="1"/>
    <col min="4056" max="4056" width="117.42578125" style="43" customWidth="1"/>
    <col min="4057" max="4057" width="30.28515625" style="43" customWidth="1"/>
    <col min="4058" max="4058" width="25.5703125" style="43" customWidth="1"/>
    <col min="4059" max="4059" width="27" style="43" customWidth="1"/>
    <col min="4060" max="4060" width="23.5703125" style="43" customWidth="1"/>
    <col min="4061" max="4061" width="26.42578125" style="43" customWidth="1"/>
    <col min="4062" max="4062" width="21.5703125" style="43" customWidth="1"/>
    <col min="4063" max="4063" width="24.42578125" style="43" customWidth="1"/>
    <col min="4064" max="4064" width="22.5703125" style="43" customWidth="1"/>
    <col min="4065" max="4065" width="24.42578125" style="43" customWidth="1"/>
    <col min="4066" max="4066" width="22" style="43" customWidth="1"/>
    <col min="4067" max="4067" width="24.42578125" style="43" customWidth="1"/>
    <col min="4068" max="4068" width="19" style="43" customWidth="1"/>
    <col min="4069" max="4071" width="24.42578125" style="43" customWidth="1"/>
    <col min="4072" max="4072" width="20.42578125" style="43" customWidth="1"/>
    <col min="4073" max="4073" width="24.42578125" style="43" customWidth="1"/>
    <col min="4074" max="4074" width="20.42578125" style="43" customWidth="1"/>
    <col min="4075" max="4075" width="24.42578125" style="43" customWidth="1"/>
    <col min="4076" max="4076" width="19.140625" style="43" customWidth="1"/>
    <col min="4077" max="4077" width="24.42578125" style="43" customWidth="1"/>
    <col min="4078" max="4078" width="21.85546875" style="43" customWidth="1"/>
    <col min="4079" max="4079" width="24.42578125" style="43" customWidth="1"/>
    <col min="4080" max="4080" width="20.85546875" style="43" customWidth="1"/>
    <col min="4081" max="4081" width="24.42578125" style="43" customWidth="1"/>
    <col min="4082" max="4082" width="20.5703125" style="43" customWidth="1"/>
    <col min="4083" max="4083" width="24.42578125" style="43" customWidth="1"/>
    <col min="4084" max="4084" width="21.5703125" style="43" customWidth="1"/>
    <col min="4085" max="4085" width="24.42578125" style="43" customWidth="1"/>
    <col min="4086" max="4086" width="21.28515625" style="43" customWidth="1"/>
    <col min="4087" max="4087" width="24.42578125" style="43" customWidth="1"/>
    <col min="4088" max="4088" width="19.7109375" style="43" customWidth="1"/>
    <col min="4089" max="4089" width="24.42578125" style="43" customWidth="1"/>
    <col min="4090" max="4090" width="20.85546875" style="43" customWidth="1"/>
    <col min="4091" max="4091" width="24.42578125" style="43" customWidth="1"/>
    <col min="4092" max="4092" width="20.140625" style="43" customWidth="1"/>
    <col min="4093" max="4093" width="24.42578125" style="43" customWidth="1"/>
    <col min="4094" max="4094" width="20.5703125" style="43" customWidth="1"/>
    <col min="4095" max="4132" width="24.42578125" style="43" customWidth="1"/>
    <col min="4133" max="4133" width="25.85546875" style="43" customWidth="1"/>
    <col min="4134" max="4134" width="27.42578125" style="43" customWidth="1"/>
    <col min="4135" max="4135" width="25.5703125" style="43" customWidth="1"/>
    <col min="4136" max="4310" width="9.140625" style="43"/>
    <col min="4311" max="4311" width="25" style="43" customWidth="1"/>
    <col min="4312" max="4312" width="117.42578125" style="43" customWidth="1"/>
    <col min="4313" max="4313" width="30.28515625" style="43" customWidth="1"/>
    <col min="4314" max="4314" width="25.5703125" style="43" customWidth="1"/>
    <col min="4315" max="4315" width="27" style="43" customWidth="1"/>
    <col min="4316" max="4316" width="23.5703125" style="43" customWidth="1"/>
    <col min="4317" max="4317" width="26.42578125" style="43" customWidth="1"/>
    <col min="4318" max="4318" width="21.5703125" style="43" customWidth="1"/>
    <col min="4319" max="4319" width="24.42578125" style="43" customWidth="1"/>
    <col min="4320" max="4320" width="22.5703125" style="43" customWidth="1"/>
    <col min="4321" max="4321" width="24.42578125" style="43" customWidth="1"/>
    <col min="4322" max="4322" width="22" style="43" customWidth="1"/>
    <col min="4323" max="4323" width="24.42578125" style="43" customWidth="1"/>
    <col min="4324" max="4324" width="19" style="43" customWidth="1"/>
    <col min="4325" max="4327" width="24.42578125" style="43" customWidth="1"/>
    <col min="4328" max="4328" width="20.42578125" style="43" customWidth="1"/>
    <col min="4329" max="4329" width="24.42578125" style="43" customWidth="1"/>
    <col min="4330" max="4330" width="20.42578125" style="43" customWidth="1"/>
    <col min="4331" max="4331" width="24.42578125" style="43" customWidth="1"/>
    <col min="4332" max="4332" width="19.140625" style="43" customWidth="1"/>
    <col min="4333" max="4333" width="24.42578125" style="43" customWidth="1"/>
    <col min="4334" max="4334" width="21.85546875" style="43" customWidth="1"/>
    <col min="4335" max="4335" width="24.42578125" style="43" customWidth="1"/>
    <col min="4336" max="4336" width="20.85546875" style="43" customWidth="1"/>
    <col min="4337" max="4337" width="24.42578125" style="43" customWidth="1"/>
    <col min="4338" max="4338" width="20.5703125" style="43" customWidth="1"/>
    <col min="4339" max="4339" width="24.42578125" style="43" customWidth="1"/>
    <col min="4340" max="4340" width="21.5703125" style="43" customWidth="1"/>
    <col min="4341" max="4341" width="24.42578125" style="43" customWidth="1"/>
    <col min="4342" max="4342" width="21.28515625" style="43" customWidth="1"/>
    <col min="4343" max="4343" width="24.42578125" style="43" customWidth="1"/>
    <col min="4344" max="4344" width="19.7109375" style="43" customWidth="1"/>
    <col min="4345" max="4345" width="24.42578125" style="43" customWidth="1"/>
    <col min="4346" max="4346" width="20.85546875" style="43" customWidth="1"/>
    <col min="4347" max="4347" width="24.42578125" style="43" customWidth="1"/>
    <col min="4348" max="4348" width="20.140625" style="43" customWidth="1"/>
    <col min="4349" max="4349" width="24.42578125" style="43" customWidth="1"/>
    <col min="4350" max="4350" width="20.5703125" style="43" customWidth="1"/>
    <col min="4351" max="4388" width="24.42578125" style="43" customWidth="1"/>
    <col min="4389" max="4389" width="25.85546875" style="43" customWidth="1"/>
    <col min="4390" max="4390" width="27.42578125" style="43" customWidth="1"/>
    <col min="4391" max="4391" width="25.5703125" style="43" customWidth="1"/>
    <col min="4392" max="4566" width="9.140625" style="43"/>
    <col min="4567" max="4567" width="25" style="43" customWidth="1"/>
    <col min="4568" max="4568" width="117.42578125" style="43" customWidth="1"/>
    <col min="4569" max="4569" width="30.28515625" style="43" customWidth="1"/>
    <col min="4570" max="4570" width="25.5703125" style="43" customWidth="1"/>
    <col min="4571" max="4571" width="27" style="43" customWidth="1"/>
    <col min="4572" max="4572" width="23.5703125" style="43" customWidth="1"/>
    <col min="4573" max="4573" width="26.42578125" style="43" customWidth="1"/>
    <col min="4574" max="4574" width="21.5703125" style="43" customWidth="1"/>
    <col min="4575" max="4575" width="24.42578125" style="43" customWidth="1"/>
    <col min="4576" max="4576" width="22.5703125" style="43" customWidth="1"/>
    <col min="4577" max="4577" width="24.42578125" style="43" customWidth="1"/>
    <col min="4578" max="4578" width="22" style="43" customWidth="1"/>
    <col min="4579" max="4579" width="24.42578125" style="43" customWidth="1"/>
    <col min="4580" max="4580" width="19" style="43" customWidth="1"/>
    <col min="4581" max="4583" width="24.42578125" style="43" customWidth="1"/>
    <col min="4584" max="4584" width="20.42578125" style="43" customWidth="1"/>
    <col min="4585" max="4585" width="24.42578125" style="43" customWidth="1"/>
    <col min="4586" max="4586" width="20.42578125" style="43" customWidth="1"/>
    <col min="4587" max="4587" width="24.42578125" style="43" customWidth="1"/>
    <col min="4588" max="4588" width="19.140625" style="43" customWidth="1"/>
    <col min="4589" max="4589" width="24.42578125" style="43" customWidth="1"/>
    <col min="4590" max="4590" width="21.85546875" style="43" customWidth="1"/>
    <col min="4591" max="4591" width="24.42578125" style="43" customWidth="1"/>
    <col min="4592" max="4592" width="20.85546875" style="43" customWidth="1"/>
    <col min="4593" max="4593" width="24.42578125" style="43" customWidth="1"/>
    <col min="4594" max="4594" width="20.5703125" style="43" customWidth="1"/>
    <col min="4595" max="4595" width="24.42578125" style="43" customWidth="1"/>
    <col min="4596" max="4596" width="21.5703125" style="43" customWidth="1"/>
    <col min="4597" max="4597" width="24.42578125" style="43" customWidth="1"/>
    <col min="4598" max="4598" width="21.28515625" style="43" customWidth="1"/>
    <col min="4599" max="4599" width="24.42578125" style="43" customWidth="1"/>
    <col min="4600" max="4600" width="19.7109375" style="43" customWidth="1"/>
    <col min="4601" max="4601" width="24.42578125" style="43" customWidth="1"/>
    <col min="4602" max="4602" width="20.85546875" style="43" customWidth="1"/>
    <col min="4603" max="4603" width="24.42578125" style="43" customWidth="1"/>
    <col min="4604" max="4604" width="20.140625" style="43" customWidth="1"/>
    <col min="4605" max="4605" width="24.42578125" style="43" customWidth="1"/>
    <col min="4606" max="4606" width="20.5703125" style="43" customWidth="1"/>
    <col min="4607" max="4644" width="24.42578125" style="43" customWidth="1"/>
    <col min="4645" max="4645" width="25.85546875" style="43" customWidth="1"/>
    <col min="4646" max="4646" width="27.42578125" style="43" customWidth="1"/>
    <col min="4647" max="4647" width="25.5703125" style="43" customWidth="1"/>
    <col min="4648" max="4822" width="9.140625" style="43"/>
    <col min="4823" max="4823" width="25" style="43" customWidth="1"/>
    <col min="4824" max="4824" width="117.42578125" style="43" customWidth="1"/>
    <col min="4825" max="4825" width="30.28515625" style="43" customWidth="1"/>
    <col min="4826" max="4826" width="25.5703125" style="43" customWidth="1"/>
    <col min="4827" max="4827" width="27" style="43" customWidth="1"/>
    <col min="4828" max="4828" width="23.5703125" style="43" customWidth="1"/>
    <col min="4829" max="4829" width="26.42578125" style="43" customWidth="1"/>
    <col min="4830" max="4830" width="21.5703125" style="43" customWidth="1"/>
    <col min="4831" max="4831" width="24.42578125" style="43" customWidth="1"/>
    <col min="4832" max="4832" width="22.5703125" style="43" customWidth="1"/>
    <col min="4833" max="4833" width="24.42578125" style="43" customWidth="1"/>
    <col min="4834" max="4834" width="22" style="43" customWidth="1"/>
    <col min="4835" max="4835" width="24.42578125" style="43" customWidth="1"/>
    <col min="4836" max="4836" width="19" style="43" customWidth="1"/>
    <col min="4837" max="4839" width="24.42578125" style="43" customWidth="1"/>
    <col min="4840" max="4840" width="20.42578125" style="43" customWidth="1"/>
    <col min="4841" max="4841" width="24.42578125" style="43" customWidth="1"/>
    <col min="4842" max="4842" width="20.42578125" style="43" customWidth="1"/>
    <col min="4843" max="4843" width="24.42578125" style="43" customWidth="1"/>
    <col min="4844" max="4844" width="19.140625" style="43" customWidth="1"/>
    <col min="4845" max="4845" width="24.42578125" style="43" customWidth="1"/>
    <col min="4846" max="4846" width="21.85546875" style="43" customWidth="1"/>
    <col min="4847" max="4847" width="24.42578125" style="43" customWidth="1"/>
    <col min="4848" max="4848" width="20.85546875" style="43" customWidth="1"/>
    <col min="4849" max="4849" width="24.42578125" style="43" customWidth="1"/>
    <col min="4850" max="4850" width="20.5703125" style="43" customWidth="1"/>
    <col min="4851" max="4851" width="24.42578125" style="43" customWidth="1"/>
    <col min="4852" max="4852" width="21.5703125" style="43" customWidth="1"/>
    <col min="4853" max="4853" width="24.42578125" style="43" customWidth="1"/>
    <col min="4854" max="4854" width="21.28515625" style="43" customWidth="1"/>
    <col min="4855" max="4855" width="24.42578125" style="43" customWidth="1"/>
    <col min="4856" max="4856" width="19.7109375" style="43" customWidth="1"/>
    <col min="4857" max="4857" width="24.42578125" style="43" customWidth="1"/>
    <col min="4858" max="4858" width="20.85546875" style="43" customWidth="1"/>
    <col min="4859" max="4859" width="24.42578125" style="43" customWidth="1"/>
    <col min="4860" max="4860" width="20.140625" style="43" customWidth="1"/>
    <col min="4861" max="4861" width="24.42578125" style="43" customWidth="1"/>
    <col min="4862" max="4862" width="20.5703125" style="43" customWidth="1"/>
    <col min="4863" max="4900" width="24.42578125" style="43" customWidth="1"/>
    <col min="4901" max="4901" width="25.85546875" style="43" customWidth="1"/>
    <col min="4902" max="4902" width="27.42578125" style="43" customWidth="1"/>
    <col min="4903" max="4903" width="25.5703125" style="43" customWidth="1"/>
    <col min="4904" max="5078" width="9.140625" style="43"/>
    <col min="5079" max="5079" width="25" style="43" customWidth="1"/>
    <col min="5080" max="5080" width="117.42578125" style="43" customWidth="1"/>
    <col min="5081" max="5081" width="30.28515625" style="43" customWidth="1"/>
    <col min="5082" max="5082" width="25.5703125" style="43" customWidth="1"/>
    <col min="5083" max="5083" width="27" style="43" customWidth="1"/>
    <col min="5084" max="5084" width="23.5703125" style="43" customWidth="1"/>
    <col min="5085" max="5085" width="26.42578125" style="43" customWidth="1"/>
    <col min="5086" max="5086" width="21.5703125" style="43" customWidth="1"/>
    <col min="5087" max="5087" width="24.42578125" style="43" customWidth="1"/>
    <col min="5088" max="5088" width="22.5703125" style="43" customWidth="1"/>
    <col min="5089" max="5089" width="24.42578125" style="43" customWidth="1"/>
    <col min="5090" max="5090" width="22" style="43" customWidth="1"/>
    <col min="5091" max="5091" width="24.42578125" style="43" customWidth="1"/>
    <col min="5092" max="5092" width="19" style="43" customWidth="1"/>
    <col min="5093" max="5095" width="24.42578125" style="43" customWidth="1"/>
    <col min="5096" max="5096" width="20.42578125" style="43" customWidth="1"/>
    <col min="5097" max="5097" width="24.42578125" style="43" customWidth="1"/>
    <col min="5098" max="5098" width="20.42578125" style="43" customWidth="1"/>
    <col min="5099" max="5099" width="24.42578125" style="43" customWidth="1"/>
    <col min="5100" max="5100" width="19.140625" style="43" customWidth="1"/>
    <col min="5101" max="5101" width="24.42578125" style="43" customWidth="1"/>
    <col min="5102" max="5102" width="21.85546875" style="43" customWidth="1"/>
    <col min="5103" max="5103" width="24.42578125" style="43" customWidth="1"/>
    <col min="5104" max="5104" width="20.85546875" style="43" customWidth="1"/>
    <col min="5105" max="5105" width="24.42578125" style="43" customWidth="1"/>
    <col min="5106" max="5106" width="20.5703125" style="43" customWidth="1"/>
    <col min="5107" max="5107" width="24.42578125" style="43" customWidth="1"/>
    <col min="5108" max="5108" width="21.5703125" style="43" customWidth="1"/>
    <col min="5109" max="5109" width="24.42578125" style="43" customWidth="1"/>
    <col min="5110" max="5110" width="21.28515625" style="43" customWidth="1"/>
    <col min="5111" max="5111" width="24.42578125" style="43" customWidth="1"/>
    <col min="5112" max="5112" width="19.7109375" style="43" customWidth="1"/>
    <col min="5113" max="5113" width="24.42578125" style="43" customWidth="1"/>
    <col min="5114" max="5114" width="20.85546875" style="43" customWidth="1"/>
    <col min="5115" max="5115" width="24.42578125" style="43" customWidth="1"/>
    <col min="5116" max="5116" width="20.140625" style="43" customWidth="1"/>
    <col min="5117" max="5117" width="24.42578125" style="43" customWidth="1"/>
    <col min="5118" max="5118" width="20.5703125" style="43" customWidth="1"/>
    <col min="5119" max="5156" width="24.42578125" style="43" customWidth="1"/>
    <col min="5157" max="5157" width="25.85546875" style="43" customWidth="1"/>
    <col min="5158" max="5158" width="27.42578125" style="43" customWidth="1"/>
    <col min="5159" max="5159" width="25.5703125" style="43" customWidth="1"/>
    <col min="5160" max="5334" width="9.140625" style="43"/>
    <col min="5335" max="5335" width="25" style="43" customWidth="1"/>
    <col min="5336" max="5336" width="117.42578125" style="43" customWidth="1"/>
    <col min="5337" max="5337" width="30.28515625" style="43" customWidth="1"/>
    <col min="5338" max="5338" width="25.5703125" style="43" customWidth="1"/>
    <col min="5339" max="5339" width="27" style="43" customWidth="1"/>
    <col min="5340" max="5340" width="23.5703125" style="43" customWidth="1"/>
    <col min="5341" max="5341" width="26.42578125" style="43" customWidth="1"/>
    <col min="5342" max="5342" width="21.5703125" style="43" customWidth="1"/>
    <col min="5343" max="5343" width="24.42578125" style="43" customWidth="1"/>
    <col min="5344" max="5344" width="22.5703125" style="43" customWidth="1"/>
    <col min="5345" max="5345" width="24.42578125" style="43" customWidth="1"/>
    <col min="5346" max="5346" width="22" style="43" customWidth="1"/>
    <col min="5347" max="5347" width="24.42578125" style="43" customWidth="1"/>
    <col min="5348" max="5348" width="19" style="43" customWidth="1"/>
    <col min="5349" max="5351" width="24.42578125" style="43" customWidth="1"/>
    <col min="5352" max="5352" width="20.42578125" style="43" customWidth="1"/>
    <col min="5353" max="5353" width="24.42578125" style="43" customWidth="1"/>
    <col min="5354" max="5354" width="20.42578125" style="43" customWidth="1"/>
    <col min="5355" max="5355" width="24.42578125" style="43" customWidth="1"/>
    <col min="5356" max="5356" width="19.140625" style="43" customWidth="1"/>
    <col min="5357" max="5357" width="24.42578125" style="43" customWidth="1"/>
    <col min="5358" max="5358" width="21.85546875" style="43" customWidth="1"/>
    <col min="5359" max="5359" width="24.42578125" style="43" customWidth="1"/>
    <col min="5360" max="5360" width="20.85546875" style="43" customWidth="1"/>
    <col min="5361" max="5361" width="24.42578125" style="43" customWidth="1"/>
    <col min="5362" max="5362" width="20.5703125" style="43" customWidth="1"/>
    <col min="5363" max="5363" width="24.42578125" style="43" customWidth="1"/>
    <col min="5364" max="5364" width="21.5703125" style="43" customWidth="1"/>
    <col min="5365" max="5365" width="24.42578125" style="43" customWidth="1"/>
    <col min="5366" max="5366" width="21.28515625" style="43" customWidth="1"/>
    <col min="5367" max="5367" width="24.42578125" style="43" customWidth="1"/>
    <col min="5368" max="5368" width="19.7109375" style="43" customWidth="1"/>
    <col min="5369" max="5369" width="24.42578125" style="43" customWidth="1"/>
    <col min="5370" max="5370" width="20.85546875" style="43" customWidth="1"/>
    <col min="5371" max="5371" width="24.42578125" style="43" customWidth="1"/>
    <col min="5372" max="5372" width="20.140625" style="43" customWidth="1"/>
    <col min="5373" max="5373" width="24.42578125" style="43" customWidth="1"/>
    <col min="5374" max="5374" width="20.5703125" style="43" customWidth="1"/>
    <col min="5375" max="5412" width="24.42578125" style="43" customWidth="1"/>
    <col min="5413" max="5413" width="25.85546875" style="43" customWidth="1"/>
    <col min="5414" max="5414" width="27.42578125" style="43" customWidth="1"/>
    <col min="5415" max="5415" width="25.5703125" style="43" customWidth="1"/>
    <col min="5416" max="5590" width="9.140625" style="43"/>
    <col min="5591" max="5591" width="25" style="43" customWidth="1"/>
    <col min="5592" max="5592" width="117.42578125" style="43" customWidth="1"/>
    <col min="5593" max="5593" width="30.28515625" style="43" customWidth="1"/>
    <col min="5594" max="5594" width="25.5703125" style="43" customWidth="1"/>
    <col min="5595" max="5595" width="27" style="43" customWidth="1"/>
    <col min="5596" max="5596" width="23.5703125" style="43" customWidth="1"/>
    <col min="5597" max="5597" width="26.42578125" style="43" customWidth="1"/>
    <col min="5598" max="5598" width="21.5703125" style="43" customWidth="1"/>
    <col min="5599" max="5599" width="24.42578125" style="43" customWidth="1"/>
    <col min="5600" max="5600" width="22.5703125" style="43" customWidth="1"/>
    <col min="5601" max="5601" width="24.42578125" style="43" customWidth="1"/>
    <col min="5602" max="5602" width="22" style="43" customWidth="1"/>
    <col min="5603" max="5603" width="24.42578125" style="43" customWidth="1"/>
    <col min="5604" max="5604" width="19" style="43" customWidth="1"/>
    <col min="5605" max="5607" width="24.42578125" style="43" customWidth="1"/>
    <col min="5608" max="5608" width="20.42578125" style="43" customWidth="1"/>
    <col min="5609" max="5609" width="24.42578125" style="43" customWidth="1"/>
    <col min="5610" max="5610" width="20.42578125" style="43" customWidth="1"/>
    <col min="5611" max="5611" width="24.42578125" style="43" customWidth="1"/>
    <col min="5612" max="5612" width="19.140625" style="43" customWidth="1"/>
    <col min="5613" max="5613" width="24.42578125" style="43" customWidth="1"/>
    <col min="5614" max="5614" width="21.85546875" style="43" customWidth="1"/>
    <col min="5615" max="5615" width="24.42578125" style="43" customWidth="1"/>
    <col min="5616" max="5616" width="20.85546875" style="43" customWidth="1"/>
    <col min="5617" max="5617" width="24.42578125" style="43" customWidth="1"/>
    <col min="5618" max="5618" width="20.5703125" style="43" customWidth="1"/>
    <col min="5619" max="5619" width="24.42578125" style="43" customWidth="1"/>
    <col min="5620" max="5620" width="21.5703125" style="43" customWidth="1"/>
    <col min="5621" max="5621" width="24.42578125" style="43" customWidth="1"/>
    <col min="5622" max="5622" width="21.28515625" style="43" customWidth="1"/>
    <col min="5623" max="5623" width="24.42578125" style="43" customWidth="1"/>
    <col min="5624" max="5624" width="19.7109375" style="43" customWidth="1"/>
    <col min="5625" max="5625" width="24.42578125" style="43" customWidth="1"/>
    <col min="5626" max="5626" width="20.85546875" style="43" customWidth="1"/>
    <col min="5627" max="5627" width="24.42578125" style="43" customWidth="1"/>
    <col min="5628" max="5628" width="20.140625" style="43" customWidth="1"/>
    <col min="5629" max="5629" width="24.42578125" style="43" customWidth="1"/>
    <col min="5630" max="5630" width="20.5703125" style="43" customWidth="1"/>
    <col min="5631" max="5668" width="24.42578125" style="43" customWidth="1"/>
    <col min="5669" max="5669" width="25.85546875" style="43" customWidth="1"/>
    <col min="5670" max="5670" width="27.42578125" style="43" customWidth="1"/>
    <col min="5671" max="5671" width="25.5703125" style="43" customWidth="1"/>
    <col min="5672" max="5846" width="9.140625" style="43"/>
    <col min="5847" max="5847" width="25" style="43" customWidth="1"/>
    <col min="5848" max="5848" width="117.42578125" style="43" customWidth="1"/>
    <col min="5849" max="5849" width="30.28515625" style="43" customWidth="1"/>
    <col min="5850" max="5850" width="25.5703125" style="43" customWidth="1"/>
    <col min="5851" max="5851" width="27" style="43" customWidth="1"/>
    <col min="5852" max="5852" width="23.5703125" style="43" customWidth="1"/>
    <col min="5853" max="5853" width="26.42578125" style="43" customWidth="1"/>
    <col min="5854" max="5854" width="21.5703125" style="43" customWidth="1"/>
    <col min="5855" max="5855" width="24.42578125" style="43" customWidth="1"/>
    <col min="5856" max="5856" width="22.5703125" style="43" customWidth="1"/>
    <col min="5857" max="5857" width="24.42578125" style="43" customWidth="1"/>
    <col min="5858" max="5858" width="22" style="43" customWidth="1"/>
    <col min="5859" max="5859" width="24.42578125" style="43" customWidth="1"/>
    <col min="5860" max="5860" width="19" style="43" customWidth="1"/>
    <col min="5861" max="5863" width="24.42578125" style="43" customWidth="1"/>
    <col min="5864" max="5864" width="20.42578125" style="43" customWidth="1"/>
    <col min="5865" max="5865" width="24.42578125" style="43" customWidth="1"/>
    <col min="5866" max="5866" width="20.42578125" style="43" customWidth="1"/>
    <col min="5867" max="5867" width="24.42578125" style="43" customWidth="1"/>
    <col min="5868" max="5868" width="19.140625" style="43" customWidth="1"/>
    <col min="5869" max="5869" width="24.42578125" style="43" customWidth="1"/>
    <col min="5870" max="5870" width="21.85546875" style="43" customWidth="1"/>
    <col min="5871" max="5871" width="24.42578125" style="43" customWidth="1"/>
    <col min="5872" max="5872" width="20.85546875" style="43" customWidth="1"/>
    <col min="5873" max="5873" width="24.42578125" style="43" customWidth="1"/>
    <col min="5874" max="5874" width="20.5703125" style="43" customWidth="1"/>
    <col min="5875" max="5875" width="24.42578125" style="43" customWidth="1"/>
    <col min="5876" max="5876" width="21.5703125" style="43" customWidth="1"/>
    <col min="5877" max="5877" width="24.42578125" style="43" customWidth="1"/>
    <col min="5878" max="5878" width="21.28515625" style="43" customWidth="1"/>
    <col min="5879" max="5879" width="24.42578125" style="43" customWidth="1"/>
    <col min="5880" max="5880" width="19.7109375" style="43" customWidth="1"/>
    <col min="5881" max="5881" width="24.42578125" style="43" customWidth="1"/>
    <col min="5882" max="5882" width="20.85546875" style="43" customWidth="1"/>
    <col min="5883" max="5883" width="24.42578125" style="43" customWidth="1"/>
    <col min="5884" max="5884" width="20.140625" style="43" customWidth="1"/>
    <col min="5885" max="5885" width="24.42578125" style="43" customWidth="1"/>
    <col min="5886" max="5886" width="20.5703125" style="43" customWidth="1"/>
    <col min="5887" max="5924" width="24.42578125" style="43" customWidth="1"/>
    <col min="5925" max="5925" width="25.85546875" style="43" customWidth="1"/>
    <col min="5926" max="5926" width="27.42578125" style="43" customWidth="1"/>
    <col min="5927" max="5927" width="25.5703125" style="43" customWidth="1"/>
    <col min="5928" max="6102" width="9.140625" style="43"/>
    <col min="6103" max="6103" width="25" style="43" customWidth="1"/>
    <col min="6104" max="6104" width="117.42578125" style="43" customWidth="1"/>
    <col min="6105" max="6105" width="30.28515625" style="43" customWidth="1"/>
    <col min="6106" max="6106" width="25.5703125" style="43" customWidth="1"/>
    <col min="6107" max="6107" width="27" style="43" customWidth="1"/>
    <col min="6108" max="6108" width="23.5703125" style="43" customWidth="1"/>
    <col min="6109" max="6109" width="26.42578125" style="43" customWidth="1"/>
    <col min="6110" max="6110" width="21.5703125" style="43" customWidth="1"/>
    <col min="6111" max="6111" width="24.42578125" style="43" customWidth="1"/>
    <col min="6112" max="6112" width="22.5703125" style="43" customWidth="1"/>
    <col min="6113" max="6113" width="24.42578125" style="43" customWidth="1"/>
    <col min="6114" max="6114" width="22" style="43" customWidth="1"/>
    <col min="6115" max="6115" width="24.42578125" style="43" customWidth="1"/>
    <col min="6116" max="6116" width="19" style="43" customWidth="1"/>
    <col min="6117" max="6119" width="24.42578125" style="43" customWidth="1"/>
    <col min="6120" max="6120" width="20.42578125" style="43" customWidth="1"/>
    <col min="6121" max="6121" width="24.42578125" style="43" customWidth="1"/>
    <col min="6122" max="6122" width="20.42578125" style="43" customWidth="1"/>
    <col min="6123" max="6123" width="24.42578125" style="43" customWidth="1"/>
    <col min="6124" max="6124" width="19.140625" style="43" customWidth="1"/>
    <col min="6125" max="6125" width="24.42578125" style="43" customWidth="1"/>
    <col min="6126" max="6126" width="21.85546875" style="43" customWidth="1"/>
    <col min="6127" max="6127" width="24.42578125" style="43" customWidth="1"/>
    <col min="6128" max="6128" width="20.85546875" style="43" customWidth="1"/>
    <col min="6129" max="6129" width="24.42578125" style="43" customWidth="1"/>
    <col min="6130" max="6130" width="20.5703125" style="43" customWidth="1"/>
    <col min="6131" max="6131" width="24.42578125" style="43" customWidth="1"/>
    <col min="6132" max="6132" width="21.5703125" style="43" customWidth="1"/>
    <col min="6133" max="6133" width="24.42578125" style="43" customWidth="1"/>
    <col min="6134" max="6134" width="21.28515625" style="43" customWidth="1"/>
    <col min="6135" max="6135" width="24.42578125" style="43" customWidth="1"/>
    <col min="6136" max="6136" width="19.7109375" style="43" customWidth="1"/>
    <col min="6137" max="6137" width="24.42578125" style="43" customWidth="1"/>
    <col min="6138" max="6138" width="20.85546875" style="43" customWidth="1"/>
    <col min="6139" max="6139" width="24.42578125" style="43" customWidth="1"/>
    <col min="6140" max="6140" width="20.140625" style="43" customWidth="1"/>
    <col min="6141" max="6141" width="24.42578125" style="43" customWidth="1"/>
    <col min="6142" max="6142" width="20.5703125" style="43" customWidth="1"/>
    <col min="6143" max="6180" width="24.42578125" style="43" customWidth="1"/>
    <col min="6181" max="6181" width="25.85546875" style="43" customWidth="1"/>
    <col min="6182" max="6182" width="27.42578125" style="43" customWidth="1"/>
    <col min="6183" max="6183" width="25.5703125" style="43" customWidth="1"/>
    <col min="6184" max="6358" width="9.140625" style="43"/>
    <col min="6359" max="6359" width="25" style="43" customWidth="1"/>
    <col min="6360" max="6360" width="117.42578125" style="43" customWidth="1"/>
    <col min="6361" max="6361" width="30.28515625" style="43" customWidth="1"/>
    <col min="6362" max="6362" width="25.5703125" style="43" customWidth="1"/>
    <col min="6363" max="6363" width="27" style="43" customWidth="1"/>
    <col min="6364" max="6364" width="23.5703125" style="43" customWidth="1"/>
    <col min="6365" max="6365" width="26.42578125" style="43" customWidth="1"/>
    <col min="6366" max="6366" width="21.5703125" style="43" customWidth="1"/>
    <col min="6367" max="6367" width="24.42578125" style="43" customWidth="1"/>
    <col min="6368" max="6368" width="22.5703125" style="43" customWidth="1"/>
    <col min="6369" max="6369" width="24.42578125" style="43" customWidth="1"/>
    <col min="6370" max="6370" width="22" style="43" customWidth="1"/>
    <col min="6371" max="6371" width="24.42578125" style="43" customWidth="1"/>
    <col min="6372" max="6372" width="19" style="43" customWidth="1"/>
    <col min="6373" max="6375" width="24.42578125" style="43" customWidth="1"/>
    <col min="6376" max="6376" width="20.42578125" style="43" customWidth="1"/>
    <col min="6377" max="6377" width="24.42578125" style="43" customWidth="1"/>
    <col min="6378" max="6378" width="20.42578125" style="43" customWidth="1"/>
    <col min="6379" max="6379" width="24.42578125" style="43" customWidth="1"/>
    <col min="6380" max="6380" width="19.140625" style="43" customWidth="1"/>
    <col min="6381" max="6381" width="24.42578125" style="43" customWidth="1"/>
    <col min="6382" max="6382" width="21.85546875" style="43" customWidth="1"/>
    <col min="6383" max="6383" width="24.42578125" style="43" customWidth="1"/>
    <col min="6384" max="6384" width="20.85546875" style="43" customWidth="1"/>
    <col min="6385" max="6385" width="24.42578125" style="43" customWidth="1"/>
    <col min="6386" max="6386" width="20.5703125" style="43" customWidth="1"/>
    <col min="6387" max="6387" width="24.42578125" style="43" customWidth="1"/>
    <col min="6388" max="6388" width="21.5703125" style="43" customWidth="1"/>
    <col min="6389" max="6389" width="24.42578125" style="43" customWidth="1"/>
    <col min="6390" max="6390" width="21.28515625" style="43" customWidth="1"/>
    <col min="6391" max="6391" width="24.42578125" style="43" customWidth="1"/>
    <col min="6392" max="6392" width="19.7109375" style="43" customWidth="1"/>
    <col min="6393" max="6393" width="24.42578125" style="43" customWidth="1"/>
    <col min="6394" max="6394" width="20.85546875" style="43" customWidth="1"/>
    <col min="6395" max="6395" width="24.42578125" style="43" customWidth="1"/>
    <col min="6396" max="6396" width="20.140625" style="43" customWidth="1"/>
    <col min="6397" max="6397" width="24.42578125" style="43" customWidth="1"/>
    <col min="6398" max="6398" width="20.5703125" style="43" customWidth="1"/>
    <col min="6399" max="6436" width="24.42578125" style="43" customWidth="1"/>
    <col min="6437" max="6437" width="25.85546875" style="43" customWidth="1"/>
    <col min="6438" max="6438" width="27.42578125" style="43" customWidth="1"/>
    <col min="6439" max="6439" width="25.5703125" style="43" customWidth="1"/>
    <col min="6440" max="6614" width="9.140625" style="43"/>
    <col min="6615" max="6615" width="25" style="43" customWidth="1"/>
    <col min="6616" max="6616" width="117.42578125" style="43" customWidth="1"/>
    <col min="6617" max="6617" width="30.28515625" style="43" customWidth="1"/>
    <col min="6618" max="6618" width="25.5703125" style="43" customWidth="1"/>
    <col min="6619" max="6619" width="27" style="43" customWidth="1"/>
    <col min="6620" max="6620" width="23.5703125" style="43" customWidth="1"/>
    <col min="6621" max="6621" width="26.42578125" style="43" customWidth="1"/>
    <col min="6622" max="6622" width="21.5703125" style="43" customWidth="1"/>
    <col min="6623" max="6623" width="24.42578125" style="43" customWidth="1"/>
    <col min="6624" max="6624" width="22.5703125" style="43" customWidth="1"/>
    <col min="6625" max="6625" width="24.42578125" style="43" customWidth="1"/>
    <col min="6626" max="6626" width="22" style="43" customWidth="1"/>
    <col min="6627" max="6627" width="24.42578125" style="43" customWidth="1"/>
    <col min="6628" max="6628" width="19" style="43" customWidth="1"/>
    <col min="6629" max="6631" width="24.42578125" style="43" customWidth="1"/>
    <col min="6632" max="6632" width="20.42578125" style="43" customWidth="1"/>
    <col min="6633" max="6633" width="24.42578125" style="43" customWidth="1"/>
    <col min="6634" max="6634" width="20.42578125" style="43" customWidth="1"/>
    <col min="6635" max="6635" width="24.42578125" style="43" customWidth="1"/>
    <col min="6636" max="6636" width="19.140625" style="43" customWidth="1"/>
    <col min="6637" max="6637" width="24.42578125" style="43" customWidth="1"/>
    <col min="6638" max="6638" width="21.85546875" style="43" customWidth="1"/>
    <col min="6639" max="6639" width="24.42578125" style="43" customWidth="1"/>
    <col min="6640" max="6640" width="20.85546875" style="43" customWidth="1"/>
    <col min="6641" max="6641" width="24.42578125" style="43" customWidth="1"/>
    <col min="6642" max="6642" width="20.5703125" style="43" customWidth="1"/>
    <col min="6643" max="6643" width="24.42578125" style="43" customWidth="1"/>
    <col min="6644" max="6644" width="21.5703125" style="43" customWidth="1"/>
    <col min="6645" max="6645" width="24.42578125" style="43" customWidth="1"/>
    <col min="6646" max="6646" width="21.28515625" style="43" customWidth="1"/>
    <col min="6647" max="6647" width="24.42578125" style="43" customWidth="1"/>
    <col min="6648" max="6648" width="19.7109375" style="43" customWidth="1"/>
    <col min="6649" max="6649" width="24.42578125" style="43" customWidth="1"/>
    <col min="6650" max="6650" width="20.85546875" style="43" customWidth="1"/>
    <col min="6651" max="6651" width="24.42578125" style="43" customWidth="1"/>
    <col min="6652" max="6652" width="20.140625" style="43" customWidth="1"/>
    <col min="6653" max="6653" width="24.42578125" style="43" customWidth="1"/>
    <col min="6654" max="6654" width="20.5703125" style="43" customWidth="1"/>
    <col min="6655" max="6692" width="24.42578125" style="43" customWidth="1"/>
    <col min="6693" max="6693" width="25.85546875" style="43" customWidth="1"/>
    <col min="6694" max="6694" width="27.42578125" style="43" customWidth="1"/>
    <col min="6695" max="6695" width="25.5703125" style="43" customWidth="1"/>
    <col min="6696" max="6870" width="9.140625" style="43"/>
    <col min="6871" max="6871" width="25" style="43" customWidth="1"/>
    <col min="6872" max="6872" width="117.42578125" style="43" customWidth="1"/>
    <col min="6873" max="6873" width="30.28515625" style="43" customWidth="1"/>
    <col min="6874" max="6874" width="25.5703125" style="43" customWidth="1"/>
    <col min="6875" max="6875" width="27" style="43" customWidth="1"/>
    <col min="6876" max="6876" width="23.5703125" style="43" customWidth="1"/>
    <col min="6877" max="6877" width="26.42578125" style="43" customWidth="1"/>
    <col min="6878" max="6878" width="21.5703125" style="43" customWidth="1"/>
    <col min="6879" max="6879" width="24.42578125" style="43" customWidth="1"/>
    <col min="6880" max="6880" width="22.5703125" style="43" customWidth="1"/>
    <col min="6881" max="6881" width="24.42578125" style="43" customWidth="1"/>
    <col min="6882" max="6882" width="22" style="43" customWidth="1"/>
    <col min="6883" max="6883" width="24.42578125" style="43" customWidth="1"/>
    <col min="6884" max="6884" width="19" style="43" customWidth="1"/>
    <col min="6885" max="6887" width="24.42578125" style="43" customWidth="1"/>
    <col min="6888" max="6888" width="20.42578125" style="43" customWidth="1"/>
    <col min="6889" max="6889" width="24.42578125" style="43" customWidth="1"/>
    <col min="6890" max="6890" width="20.42578125" style="43" customWidth="1"/>
    <col min="6891" max="6891" width="24.42578125" style="43" customWidth="1"/>
    <col min="6892" max="6892" width="19.140625" style="43" customWidth="1"/>
    <col min="6893" max="6893" width="24.42578125" style="43" customWidth="1"/>
    <col min="6894" max="6894" width="21.85546875" style="43" customWidth="1"/>
    <col min="6895" max="6895" width="24.42578125" style="43" customWidth="1"/>
    <col min="6896" max="6896" width="20.85546875" style="43" customWidth="1"/>
    <col min="6897" max="6897" width="24.42578125" style="43" customWidth="1"/>
    <col min="6898" max="6898" width="20.5703125" style="43" customWidth="1"/>
    <col min="6899" max="6899" width="24.42578125" style="43" customWidth="1"/>
    <col min="6900" max="6900" width="21.5703125" style="43" customWidth="1"/>
    <col min="6901" max="6901" width="24.42578125" style="43" customWidth="1"/>
    <col min="6902" max="6902" width="21.28515625" style="43" customWidth="1"/>
    <col min="6903" max="6903" width="24.42578125" style="43" customWidth="1"/>
    <col min="6904" max="6904" width="19.7109375" style="43" customWidth="1"/>
    <col min="6905" max="6905" width="24.42578125" style="43" customWidth="1"/>
    <col min="6906" max="6906" width="20.85546875" style="43" customWidth="1"/>
    <col min="6907" max="6907" width="24.42578125" style="43" customWidth="1"/>
    <col min="6908" max="6908" width="20.140625" style="43" customWidth="1"/>
    <col min="6909" max="6909" width="24.42578125" style="43" customWidth="1"/>
    <col min="6910" max="6910" width="20.5703125" style="43" customWidth="1"/>
    <col min="6911" max="6948" width="24.42578125" style="43" customWidth="1"/>
    <col min="6949" max="6949" width="25.85546875" style="43" customWidth="1"/>
    <col min="6950" max="6950" width="27.42578125" style="43" customWidth="1"/>
    <col min="6951" max="6951" width="25.5703125" style="43" customWidth="1"/>
    <col min="6952" max="7126" width="9.140625" style="43"/>
    <col min="7127" max="7127" width="25" style="43" customWidth="1"/>
    <col min="7128" max="7128" width="117.42578125" style="43" customWidth="1"/>
    <col min="7129" max="7129" width="30.28515625" style="43" customWidth="1"/>
    <col min="7130" max="7130" width="25.5703125" style="43" customWidth="1"/>
    <col min="7131" max="7131" width="27" style="43" customWidth="1"/>
    <col min="7132" max="7132" width="23.5703125" style="43" customWidth="1"/>
    <col min="7133" max="7133" width="26.42578125" style="43" customWidth="1"/>
    <col min="7134" max="7134" width="21.5703125" style="43" customWidth="1"/>
    <col min="7135" max="7135" width="24.42578125" style="43" customWidth="1"/>
    <col min="7136" max="7136" width="22.5703125" style="43" customWidth="1"/>
    <col min="7137" max="7137" width="24.42578125" style="43" customWidth="1"/>
    <col min="7138" max="7138" width="22" style="43" customWidth="1"/>
    <col min="7139" max="7139" width="24.42578125" style="43" customWidth="1"/>
    <col min="7140" max="7140" width="19" style="43" customWidth="1"/>
    <col min="7141" max="7143" width="24.42578125" style="43" customWidth="1"/>
    <col min="7144" max="7144" width="20.42578125" style="43" customWidth="1"/>
    <col min="7145" max="7145" width="24.42578125" style="43" customWidth="1"/>
    <col min="7146" max="7146" width="20.42578125" style="43" customWidth="1"/>
    <col min="7147" max="7147" width="24.42578125" style="43" customWidth="1"/>
    <col min="7148" max="7148" width="19.140625" style="43" customWidth="1"/>
    <col min="7149" max="7149" width="24.42578125" style="43" customWidth="1"/>
    <col min="7150" max="7150" width="21.85546875" style="43" customWidth="1"/>
    <col min="7151" max="7151" width="24.42578125" style="43" customWidth="1"/>
    <col min="7152" max="7152" width="20.85546875" style="43" customWidth="1"/>
    <col min="7153" max="7153" width="24.42578125" style="43" customWidth="1"/>
    <col min="7154" max="7154" width="20.5703125" style="43" customWidth="1"/>
    <col min="7155" max="7155" width="24.42578125" style="43" customWidth="1"/>
    <col min="7156" max="7156" width="21.5703125" style="43" customWidth="1"/>
    <col min="7157" max="7157" width="24.42578125" style="43" customWidth="1"/>
    <col min="7158" max="7158" width="21.28515625" style="43" customWidth="1"/>
    <col min="7159" max="7159" width="24.42578125" style="43" customWidth="1"/>
    <col min="7160" max="7160" width="19.7109375" style="43" customWidth="1"/>
    <col min="7161" max="7161" width="24.42578125" style="43" customWidth="1"/>
    <col min="7162" max="7162" width="20.85546875" style="43" customWidth="1"/>
    <col min="7163" max="7163" width="24.42578125" style="43" customWidth="1"/>
    <col min="7164" max="7164" width="20.140625" style="43" customWidth="1"/>
    <col min="7165" max="7165" width="24.42578125" style="43" customWidth="1"/>
    <col min="7166" max="7166" width="20.5703125" style="43" customWidth="1"/>
    <col min="7167" max="7204" width="24.42578125" style="43" customWidth="1"/>
    <col min="7205" max="7205" width="25.85546875" style="43" customWidth="1"/>
    <col min="7206" max="7206" width="27.42578125" style="43" customWidth="1"/>
    <col min="7207" max="7207" width="25.5703125" style="43" customWidth="1"/>
    <col min="7208" max="7382" width="9.140625" style="43"/>
    <col min="7383" max="7383" width="25" style="43" customWidth="1"/>
    <col min="7384" max="7384" width="117.42578125" style="43" customWidth="1"/>
    <col min="7385" max="7385" width="30.28515625" style="43" customWidth="1"/>
    <col min="7386" max="7386" width="25.5703125" style="43" customWidth="1"/>
    <col min="7387" max="7387" width="27" style="43" customWidth="1"/>
    <col min="7388" max="7388" width="23.5703125" style="43" customWidth="1"/>
    <col min="7389" max="7389" width="26.42578125" style="43" customWidth="1"/>
    <col min="7390" max="7390" width="21.5703125" style="43" customWidth="1"/>
    <col min="7391" max="7391" width="24.42578125" style="43" customWidth="1"/>
    <col min="7392" max="7392" width="22.5703125" style="43" customWidth="1"/>
    <col min="7393" max="7393" width="24.42578125" style="43" customWidth="1"/>
    <col min="7394" max="7394" width="22" style="43" customWidth="1"/>
    <col min="7395" max="7395" width="24.42578125" style="43" customWidth="1"/>
    <col min="7396" max="7396" width="19" style="43" customWidth="1"/>
    <col min="7397" max="7399" width="24.42578125" style="43" customWidth="1"/>
    <col min="7400" max="7400" width="20.42578125" style="43" customWidth="1"/>
    <col min="7401" max="7401" width="24.42578125" style="43" customWidth="1"/>
    <col min="7402" max="7402" width="20.42578125" style="43" customWidth="1"/>
    <col min="7403" max="7403" width="24.42578125" style="43" customWidth="1"/>
    <col min="7404" max="7404" width="19.140625" style="43" customWidth="1"/>
    <col min="7405" max="7405" width="24.42578125" style="43" customWidth="1"/>
    <col min="7406" max="7406" width="21.85546875" style="43" customWidth="1"/>
    <col min="7407" max="7407" width="24.42578125" style="43" customWidth="1"/>
    <col min="7408" max="7408" width="20.85546875" style="43" customWidth="1"/>
    <col min="7409" max="7409" width="24.42578125" style="43" customWidth="1"/>
    <col min="7410" max="7410" width="20.5703125" style="43" customWidth="1"/>
    <col min="7411" max="7411" width="24.42578125" style="43" customWidth="1"/>
    <col min="7412" max="7412" width="21.5703125" style="43" customWidth="1"/>
    <col min="7413" max="7413" width="24.42578125" style="43" customWidth="1"/>
    <col min="7414" max="7414" width="21.28515625" style="43" customWidth="1"/>
    <col min="7415" max="7415" width="24.42578125" style="43" customWidth="1"/>
    <col min="7416" max="7416" width="19.7109375" style="43" customWidth="1"/>
    <col min="7417" max="7417" width="24.42578125" style="43" customWidth="1"/>
    <col min="7418" max="7418" width="20.85546875" style="43" customWidth="1"/>
    <col min="7419" max="7419" width="24.42578125" style="43" customWidth="1"/>
    <col min="7420" max="7420" width="20.140625" style="43" customWidth="1"/>
    <col min="7421" max="7421" width="24.42578125" style="43" customWidth="1"/>
    <col min="7422" max="7422" width="20.5703125" style="43" customWidth="1"/>
    <col min="7423" max="7460" width="24.42578125" style="43" customWidth="1"/>
    <col min="7461" max="7461" width="25.85546875" style="43" customWidth="1"/>
    <col min="7462" max="7462" width="27.42578125" style="43" customWidth="1"/>
    <col min="7463" max="7463" width="25.5703125" style="43" customWidth="1"/>
    <col min="7464" max="7638" width="9.140625" style="43"/>
    <col min="7639" max="7639" width="25" style="43" customWidth="1"/>
    <col min="7640" max="7640" width="117.42578125" style="43" customWidth="1"/>
    <col min="7641" max="7641" width="30.28515625" style="43" customWidth="1"/>
    <col min="7642" max="7642" width="25.5703125" style="43" customWidth="1"/>
    <col min="7643" max="7643" width="27" style="43" customWidth="1"/>
    <col min="7644" max="7644" width="23.5703125" style="43" customWidth="1"/>
    <col min="7645" max="7645" width="26.42578125" style="43" customWidth="1"/>
    <col min="7646" max="7646" width="21.5703125" style="43" customWidth="1"/>
    <col min="7647" max="7647" width="24.42578125" style="43" customWidth="1"/>
    <col min="7648" max="7648" width="22.5703125" style="43" customWidth="1"/>
    <col min="7649" max="7649" width="24.42578125" style="43" customWidth="1"/>
    <col min="7650" max="7650" width="22" style="43" customWidth="1"/>
    <col min="7651" max="7651" width="24.42578125" style="43" customWidth="1"/>
    <col min="7652" max="7652" width="19" style="43" customWidth="1"/>
    <col min="7653" max="7655" width="24.42578125" style="43" customWidth="1"/>
    <col min="7656" max="7656" width="20.42578125" style="43" customWidth="1"/>
    <col min="7657" max="7657" width="24.42578125" style="43" customWidth="1"/>
    <col min="7658" max="7658" width="20.42578125" style="43" customWidth="1"/>
    <col min="7659" max="7659" width="24.42578125" style="43" customWidth="1"/>
    <col min="7660" max="7660" width="19.140625" style="43" customWidth="1"/>
    <col min="7661" max="7661" width="24.42578125" style="43" customWidth="1"/>
    <col min="7662" max="7662" width="21.85546875" style="43" customWidth="1"/>
    <col min="7663" max="7663" width="24.42578125" style="43" customWidth="1"/>
    <col min="7664" max="7664" width="20.85546875" style="43" customWidth="1"/>
    <col min="7665" max="7665" width="24.42578125" style="43" customWidth="1"/>
    <col min="7666" max="7666" width="20.5703125" style="43" customWidth="1"/>
    <col min="7667" max="7667" width="24.42578125" style="43" customWidth="1"/>
    <col min="7668" max="7668" width="21.5703125" style="43" customWidth="1"/>
    <col min="7669" max="7669" width="24.42578125" style="43" customWidth="1"/>
    <col min="7670" max="7670" width="21.28515625" style="43" customWidth="1"/>
    <col min="7671" max="7671" width="24.42578125" style="43" customWidth="1"/>
    <col min="7672" max="7672" width="19.7109375" style="43" customWidth="1"/>
    <col min="7673" max="7673" width="24.42578125" style="43" customWidth="1"/>
    <col min="7674" max="7674" width="20.85546875" style="43" customWidth="1"/>
    <col min="7675" max="7675" width="24.42578125" style="43" customWidth="1"/>
    <col min="7676" max="7676" width="20.140625" style="43" customWidth="1"/>
    <col min="7677" max="7677" width="24.42578125" style="43" customWidth="1"/>
    <col min="7678" max="7678" width="20.5703125" style="43" customWidth="1"/>
    <col min="7679" max="7716" width="24.42578125" style="43" customWidth="1"/>
    <col min="7717" max="7717" width="25.85546875" style="43" customWidth="1"/>
    <col min="7718" max="7718" width="27.42578125" style="43" customWidth="1"/>
    <col min="7719" max="7719" width="25.5703125" style="43" customWidth="1"/>
    <col min="7720" max="7894" width="9.140625" style="43"/>
    <col min="7895" max="7895" width="25" style="43" customWidth="1"/>
    <col min="7896" max="7896" width="117.42578125" style="43" customWidth="1"/>
    <col min="7897" max="7897" width="30.28515625" style="43" customWidth="1"/>
    <col min="7898" max="7898" width="25.5703125" style="43" customWidth="1"/>
    <col min="7899" max="7899" width="27" style="43" customWidth="1"/>
    <col min="7900" max="7900" width="23.5703125" style="43" customWidth="1"/>
    <col min="7901" max="7901" width="26.42578125" style="43" customWidth="1"/>
    <col min="7902" max="7902" width="21.5703125" style="43" customWidth="1"/>
    <col min="7903" max="7903" width="24.42578125" style="43" customWidth="1"/>
    <col min="7904" max="7904" width="22.5703125" style="43" customWidth="1"/>
    <col min="7905" max="7905" width="24.42578125" style="43" customWidth="1"/>
    <col min="7906" max="7906" width="22" style="43" customWidth="1"/>
    <col min="7907" max="7907" width="24.42578125" style="43" customWidth="1"/>
    <col min="7908" max="7908" width="19" style="43" customWidth="1"/>
    <col min="7909" max="7911" width="24.42578125" style="43" customWidth="1"/>
    <col min="7912" max="7912" width="20.42578125" style="43" customWidth="1"/>
    <col min="7913" max="7913" width="24.42578125" style="43" customWidth="1"/>
    <col min="7914" max="7914" width="20.42578125" style="43" customWidth="1"/>
    <col min="7915" max="7915" width="24.42578125" style="43" customWidth="1"/>
    <col min="7916" max="7916" width="19.140625" style="43" customWidth="1"/>
    <col min="7917" max="7917" width="24.42578125" style="43" customWidth="1"/>
    <col min="7918" max="7918" width="21.85546875" style="43" customWidth="1"/>
    <col min="7919" max="7919" width="24.42578125" style="43" customWidth="1"/>
    <col min="7920" max="7920" width="20.85546875" style="43" customWidth="1"/>
    <col min="7921" max="7921" width="24.42578125" style="43" customWidth="1"/>
    <col min="7922" max="7922" width="20.5703125" style="43" customWidth="1"/>
    <col min="7923" max="7923" width="24.42578125" style="43" customWidth="1"/>
    <col min="7924" max="7924" width="21.5703125" style="43" customWidth="1"/>
    <col min="7925" max="7925" width="24.42578125" style="43" customWidth="1"/>
    <col min="7926" max="7926" width="21.28515625" style="43" customWidth="1"/>
    <col min="7927" max="7927" width="24.42578125" style="43" customWidth="1"/>
    <col min="7928" max="7928" width="19.7109375" style="43" customWidth="1"/>
    <col min="7929" max="7929" width="24.42578125" style="43" customWidth="1"/>
    <col min="7930" max="7930" width="20.85546875" style="43" customWidth="1"/>
    <col min="7931" max="7931" width="24.42578125" style="43" customWidth="1"/>
    <col min="7932" max="7932" width="20.140625" style="43" customWidth="1"/>
    <col min="7933" max="7933" width="24.42578125" style="43" customWidth="1"/>
    <col min="7934" max="7934" width="20.5703125" style="43" customWidth="1"/>
    <col min="7935" max="7972" width="24.42578125" style="43" customWidth="1"/>
    <col min="7973" max="7973" width="25.85546875" style="43" customWidth="1"/>
    <col min="7974" max="7974" width="27.42578125" style="43" customWidth="1"/>
    <col min="7975" max="7975" width="25.5703125" style="43" customWidth="1"/>
    <col min="7976" max="8150" width="9.140625" style="43"/>
    <col min="8151" max="8151" width="25" style="43" customWidth="1"/>
    <col min="8152" max="8152" width="117.42578125" style="43" customWidth="1"/>
    <col min="8153" max="8153" width="30.28515625" style="43" customWidth="1"/>
    <col min="8154" max="8154" width="25.5703125" style="43" customWidth="1"/>
    <col min="8155" max="8155" width="27" style="43" customWidth="1"/>
    <col min="8156" max="8156" width="23.5703125" style="43" customWidth="1"/>
    <col min="8157" max="8157" width="26.42578125" style="43" customWidth="1"/>
    <col min="8158" max="8158" width="21.5703125" style="43" customWidth="1"/>
    <col min="8159" max="8159" width="24.42578125" style="43" customWidth="1"/>
    <col min="8160" max="8160" width="22.5703125" style="43" customWidth="1"/>
    <col min="8161" max="8161" width="24.42578125" style="43" customWidth="1"/>
    <col min="8162" max="8162" width="22" style="43" customWidth="1"/>
    <col min="8163" max="8163" width="24.42578125" style="43" customWidth="1"/>
    <col min="8164" max="8164" width="19" style="43" customWidth="1"/>
    <col min="8165" max="8167" width="24.42578125" style="43" customWidth="1"/>
    <col min="8168" max="8168" width="20.42578125" style="43" customWidth="1"/>
    <col min="8169" max="8169" width="24.42578125" style="43" customWidth="1"/>
    <col min="8170" max="8170" width="20.42578125" style="43" customWidth="1"/>
    <col min="8171" max="8171" width="24.42578125" style="43" customWidth="1"/>
    <col min="8172" max="8172" width="19.140625" style="43" customWidth="1"/>
    <col min="8173" max="8173" width="24.42578125" style="43" customWidth="1"/>
    <col min="8174" max="8174" width="21.85546875" style="43" customWidth="1"/>
    <col min="8175" max="8175" width="24.42578125" style="43" customWidth="1"/>
    <col min="8176" max="8176" width="20.85546875" style="43" customWidth="1"/>
    <col min="8177" max="8177" width="24.42578125" style="43" customWidth="1"/>
    <col min="8178" max="8178" width="20.5703125" style="43" customWidth="1"/>
    <col min="8179" max="8179" width="24.42578125" style="43" customWidth="1"/>
    <col min="8180" max="8180" width="21.5703125" style="43" customWidth="1"/>
    <col min="8181" max="8181" width="24.42578125" style="43" customWidth="1"/>
    <col min="8182" max="8182" width="21.28515625" style="43" customWidth="1"/>
    <col min="8183" max="8183" width="24.42578125" style="43" customWidth="1"/>
    <col min="8184" max="8184" width="19.7109375" style="43" customWidth="1"/>
    <col min="8185" max="8185" width="24.42578125" style="43" customWidth="1"/>
    <col min="8186" max="8186" width="20.85546875" style="43" customWidth="1"/>
    <col min="8187" max="8187" width="24.42578125" style="43" customWidth="1"/>
    <col min="8188" max="8188" width="20.140625" style="43" customWidth="1"/>
    <col min="8189" max="8189" width="24.42578125" style="43" customWidth="1"/>
    <col min="8190" max="8190" width="20.5703125" style="43" customWidth="1"/>
    <col min="8191" max="8228" width="24.42578125" style="43" customWidth="1"/>
    <col min="8229" max="8229" width="25.85546875" style="43" customWidth="1"/>
    <col min="8230" max="8230" width="27.42578125" style="43" customWidth="1"/>
    <col min="8231" max="8231" width="25.5703125" style="43" customWidth="1"/>
    <col min="8232" max="8406" width="9.140625" style="43"/>
    <col min="8407" max="8407" width="25" style="43" customWidth="1"/>
    <col min="8408" max="8408" width="117.42578125" style="43" customWidth="1"/>
    <col min="8409" max="8409" width="30.28515625" style="43" customWidth="1"/>
    <col min="8410" max="8410" width="25.5703125" style="43" customWidth="1"/>
    <col min="8411" max="8411" width="27" style="43" customWidth="1"/>
    <col min="8412" max="8412" width="23.5703125" style="43" customWidth="1"/>
    <col min="8413" max="8413" width="26.42578125" style="43" customWidth="1"/>
    <col min="8414" max="8414" width="21.5703125" style="43" customWidth="1"/>
    <col min="8415" max="8415" width="24.42578125" style="43" customWidth="1"/>
    <col min="8416" max="8416" width="22.5703125" style="43" customWidth="1"/>
    <col min="8417" max="8417" width="24.42578125" style="43" customWidth="1"/>
    <col min="8418" max="8418" width="22" style="43" customWidth="1"/>
    <col min="8419" max="8419" width="24.42578125" style="43" customWidth="1"/>
    <col min="8420" max="8420" width="19" style="43" customWidth="1"/>
    <col min="8421" max="8423" width="24.42578125" style="43" customWidth="1"/>
    <col min="8424" max="8424" width="20.42578125" style="43" customWidth="1"/>
    <col min="8425" max="8425" width="24.42578125" style="43" customWidth="1"/>
    <col min="8426" max="8426" width="20.42578125" style="43" customWidth="1"/>
    <col min="8427" max="8427" width="24.42578125" style="43" customWidth="1"/>
    <col min="8428" max="8428" width="19.140625" style="43" customWidth="1"/>
    <col min="8429" max="8429" width="24.42578125" style="43" customWidth="1"/>
    <col min="8430" max="8430" width="21.85546875" style="43" customWidth="1"/>
    <col min="8431" max="8431" width="24.42578125" style="43" customWidth="1"/>
    <col min="8432" max="8432" width="20.85546875" style="43" customWidth="1"/>
    <col min="8433" max="8433" width="24.42578125" style="43" customWidth="1"/>
    <col min="8434" max="8434" width="20.5703125" style="43" customWidth="1"/>
    <col min="8435" max="8435" width="24.42578125" style="43" customWidth="1"/>
    <col min="8436" max="8436" width="21.5703125" style="43" customWidth="1"/>
    <col min="8437" max="8437" width="24.42578125" style="43" customWidth="1"/>
    <col min="8438" max="8438" width="21.28515625" style="43" customWidth="1"/>
    <col min="8439" max="8439" width="24.42578125" style="43" customWidth="1"/>
    <col min="8440" max="8440" width="19.7109375" style="43" customWidth="1"/>
    <col min="8441" max="8441" width="24.42578125" style="43" customWidth="1"/>
    <col min="8442" max="8442" width="20.85546875" style="43" customWidth="1"/>
    <col min="8443" max="8443" width="24.42578125" style="43" customWidth="1"/>
    <col min="8444" max="8444" width="20.140625" style="43" customWidth="1"/>
    <col min="8445" max="8445" width="24.42578125" style="43" customWidth="1"/>
    <col min="8446" max="8446" width="20.5703125" style="43" customWidth="1"/>
    <col min="8447" max="8484" width="24.42578125" style="43" customWidth="1"/>
    <col min="8485" max="8485" width="25.85546875" style="43" customWidth="1"/>
    <col min="8486" max="8486" width="27.42578125" style="43" customWidth="1"/>
    <col min="8487" max="8487" width="25.5703125" style="43" customWidth="1"/>
    <col min="8488" max="8662" width="9.140625" style="43"/>
    <col min="8663" max="8663" width="25" style="43" customWidth="1"/>
    <col min="8664" max="8664" width="117.42578125" style="43" customWidth="1"/>
    <col min="8665" max="8665" width="30.28515625" style="43" customWidth="1"/>
    <col min="8666" max="8666" width="25.5703125" style="43" customWidth="1"/>
    <col min="8667" max="8667" width="27" style="43" customWidth="1"/>
    <col min="8668" max="8668" width="23.5703125" style="43" customWidth="1"/>
    <col min="8669" max="8669" width="26.42578125" style="43" customWidth="1"/>
    <col min="8670" max="8670" width="21.5703125" style="43" customWidth="1"/>
    <col min="8671" max="8671" width="24.42578125" style="43" customWidth="1"/>
    <col min="8672" max="8672" width="22.5703125" style="43" customWidth="1"/>
    <col min="8673" max="8673" width="24.42578125" style="43" customWidth="1"/>
    <col min="8674" max="8674" width="22" style="43" customWidth="1"/>
    <col min="8675" max="8675" width="24.42578125" style="43" customWidth="1"/>
    <col min="8676" max="8676" width="19" style="43" customWidth="1"/>
    <col min="8677" max="8679" width="24.42578125" style="43" customWidth="1"/>
    <col min="8680" max="8680" width="20.42578125" style="43" customWidth="1"/>
    <col min="8681" max="8681" width="24.42578125" style="43" customWidth="1"/>
    <col min="8682" max="8682" width="20.42578125" style="43" customWidth="1"/>
    <col min="8683" max="8683" width="24.42578125" style="43" customWidth="1"/>
    <col min="8684" max="8684" width="19.140625" style="43" customWidth="1"/>
    <col min="8685" max="8685" width="24.42578125" style="43" customWidth="1"/>
    <col min="8686" max="8686" width="21.85546875" style="43" customWidth="1"/>
    <col min="8687" max="8687" width="24.42578125" style="43" customWidth="1"/>
    <col min="8688" max="8688" width="20.85546875" style="43" customWidth="1"/>
    <col min="8689" max="8689" width="24.42578125" style="43" customWidth="1"/>
    <col min="8690" max="8690" width="20.5703125" style="43" customWidth="1"/>
    <col min="8691" max="8691" width="24.42578125" style="43" customWidth="1"/>
    <col min="8692" max="8692" width="21.5703125" style="43" customWidth="1"/>
    <col min="8693" max="8693" width="24.42578125" style="43" customWidth="1"/>
    <col min="8694" max="8694" width="21.28515625" style="43" customWidth="1"/>
    <col min="8695" max="8695" width="24.42578125" style="43" customWidth="1"/>
    <col min="8696" max="8696" width="19.7109375" style="43" customWidth="1"/>
    <col min="8697" max="8697" width="24.42578125" style="43" customWidth="1"/>
    <col min="8698" max="8698" width="20.85546875" style="43" customWidth="1"/>
    <col min="8699" max="8699" width="24.42578125" style="43" customWidth="1"/>
    <col min="8700" max="8700" width="20.140625" style="43" customWidth="1"/>
    <col min="8701" max="8701" width="24.42578125" style="43" customWidth="1"/>
    <col min="8702" max="8702" width="20.5703125" style="43" customWidth="1"/>
    <col min="8703" max="8740" width="24.42578125" style="43" customWidth="1"/>
    <col min="8741" max="8741" width="25.85546875" style="43" customWidth="1"/>
    <col min="8742" max="8742" width="27.42578125" style="43" customWidth="1"/>
    <col min="8743" max="8743" width="25.5703125" style="43" customWidth="1"/>
    <col min="8744" max="8918" width="9.140625" style="43"/>
    <col min="8919" max="8919" width="25" style="43" customWidth="1"/>
    <col min="8920" max="8920" width="117.42578125" style="43" customWidth="1"/>
    <col min="8921" max="8921" width="30.28515625" style="43" customWidth="1"/>
    <col min="8922" max="8922" width="25.5703125" style="43" customWidth="1"/>
    <col min="8923" max="8923" width="27" style="43" customWidth="1"/>
    <col min="8924" max="8924" width="23.5703125" style="43" customWidth="1"/>
    <col min="8925" max="8925" width="26.42578125" style="43" customWidth="1"/>
    <col min="8926" max="8926" width="21.5703125" style="43" customWidth="1"/>
    <col min="8927" max="8927" width="24.42578125" style="43" customWidth="1"/>
    <col min="8928" max="8928" width="22.5703125" style="43" customWidth="1"/>
    <col min="8929" max="8929" width="24.42578125" style="43" customWidth="1"/>
    <col min="8930" max="8930" width="22" style="43" customWidth="1"/>
    <col min="8931" max="8931" width="24.42578125" style="43" customWidth="1"/>
    <col min="8932" max="8932" width="19" style="43" customWidth="1"/>
    <col min="8933" max="8935" width="24.42578125" style="43" customWidth="1"/>
    <col min="8936" max="8936" width="20.42578125" style="43" customWidth="1"/>
    <col min="8937" max="8937" width="24.42578125" style="43" customWidth="1"/>
    <col min="8938" max="8938" width="20.42578125" style="43" customWidth="1"/>
    <col min="8939" max="8939" width="24.42578125" style="43" customWidth="1"/>
    <col min="8940" max="8940" width="19.140625" style="43" customWidth="1"/>
    <col min="8941" max="8941" width="24.42578125" style="43" customWidth="1"/>
    <col min="8942" max="8942" width="21.85546875" style="43" customWidth="1"/>
    <col min="8943" max="8943" width="24.42578125" style="43" customWidth="1"/>
    <col min="8944" max="8944" width="20.85546875" style="43" customWidth="1"/>
    <col min="8945" max="8945" width="24.42578125" style="43" customWidth="1"/>
    <col min="8946" max="8946" width="20.5703125" style="43" customWidth="1"/>
    <col min="8947" max="8947" width="24.42578125" style="43" customWidth="1"/>
    <col min="8948" max="8948" width="21.5703125" style="43" customWidth="1"/>
    <col min="8949" max="8949" width="24.42578125" style="43" customWidth="1"/>
    <col min="8950" max="8950" width="21.28515625" style="43" customWidth="1"/>
    <col min="8951" max="8951" width="24.42578125" style="43" customWidth="1"/>
    <col min="8952" max="8952" width="19.7109375" style="43" customWidth="1"/>
    <col min="8953" max="8953" width="24.42578125" style="43" customWidth="1"/>
    <col min="8954" max="8954" width="20.85546875" style="43" customWidth="1"/>
    <col min="8955" max="8955" width="24.42578125" style="43" customWidth="1"/>
    <col min="8956" max="8956" width="20.140625" style="43" customWidth="1"/>
    <col min="8957" max="8957" width="24.42578125" style="43" customWidth="1"/>
    <col min="8958" max="8958" width="20.5703125" style="43" customWidth="1"/>
    <col min="8959" max="8996" width="24.42578125" style="43" customWidth="1"/>
    <col min="8997" max="8997" width="25.85546875" style="43" customWidth="1"/>
    <col min="8998" max="8998" width="27.42578125" style="43" customWidth="1"/>
    <col min="8999" max="8999" width="25.5703125" style="43" customWidth="1"/>
    <col min="9000" max="9174" width="9.140625" style="43"/>
    <col min="9175" max="9175" width="25" style="43" customWidth="1"/>
    <col min="9176" max="9176" width="117.42578125" style="43" customWidth="1"/>
    <col min="9177" max="9177" width="30.28515625" style="43" customWidth="1"/>
    <col min="9178" max="9178" width="25.5703125" style="43" customWidth="1"/>
    <col min="9179" max="9179" width="27" style="43" customWidth="1"/>
    <col min="9180" max="9180" width="23.5703125" style="43" customWidth="1"/>
    <col min="9181" max="9181" width="26.42578125" style="43" customWidth="1"/>
    <col min="9182" max="9182" width="21.5703125" style="43" customWidth="1"/>
    <col min="9183" max="9183" width="24.42578125" style="43" customWidth="1"/>
    <col min="9184" max="9184" width="22.5703125" style="43" customWidth="1"/>
    <col min="9185" max="9185" width="24.42578125" style="43" customWidth="1"/>
    <col min="9186" max="9186" width="22" style="43" customWidth="1"/>
    <col min="9187" max="9187" width="24.42578125" style="43" customWidth="1"/>
    <col min="9188" max="9188" width="19" style="43" customWidth="1"/>
    <col min="9189" max="9191" width="24.42578125" style="43" customWidth="1"/>
    <col min="9192" max="9192" width="20.42578125" style="43" customWidth="1"/>
    <col min="9193" max="9193" width="24.42578125" style="43" customWidth="1"/>
    <col min="9194" max="9194" width="20.42578125" style="43" customWidth="1"/>
    <col min="9195" max="9195" width="24.42578125" style="43" customWidth="1"/>
    <col min="9196" max="9196" width="19.140625" style="43" customWidth="1"/>
    <col min="9197" max="9197" width="24.42578125" style="43" customWidth="1"/>
    <col min="9198" max="9198" width="21.85546875" style="43" customWidth="1"/>
    <col min="9199" max="9199" width="24.42578125" style="43" customWidth="1"/>
    <col min="9200" max="9200" width="20.85546875" style="43" customWidth="1"/>
    <col min="9201" max="9201" width="24.42578125" style="43" customWidth="1"/>
    <col min="9202" max="9202" width="20.5703125" style="43" customWidth="1"/>
    <col min="9203" max="9203" width="24.42578125" style="43" customWidth="1"/>
    <col min="9204" max="9204" width="21.5703125" style="43" customWidth="1"/>
    <col min="9205" max="9205" width="24.42578125" style="43" customWidth="1"/>
    <col min="9206" max="9206" width="21.28515625" style="43" customWidth="1"/>
    <col min="9207" max="9207" width="24.42578125" style="43" customWidth="1"/>
    <col min="9208" max="9208" width="19.7109375" style="43" customWidth="1"/>
    <col min="9209" max="9209" width="24.42578125" style="43" customWidth="1"/>
    <col min="9210" max="9210" width="20.85546875" style="43" customWidth="1"/>
    <col min="9211" max="9211" width="24.42578125" style="43" customWidth="1"/>
    <col min="9212" max="9212" width="20.140625" style="43" customWidth="1"/>
    <col min="9213" max="9213" width="24.42578125" style="43" customWidth="1"/>
    <col min="9214" max="9214" width="20.5703125" style="43" customWidth="1"/>
    <col min="9215" max="9252" width="24.42578125" style="43" customWidth="1"/>
    <col min="9253" max="9253" width="25.85546875" style="43" customWidth="1"/>
    <col min="9254" max="9254" width="27.42578125" style="43" customWidth="1"/>
    <col min="9255" max="9255" width="25.5703125" style="43" customWidth="1"/>
    <col min="9256" max="9430" width="9.140625" style="43"/>
    <col min="9431" max="9431" width="25" style="43" customWidth="1"/>
    <col min="9432" max="9432" width="117.42578125" style="43" customWidth="1"/>
    <col min="9433" max="9433" width="30.28515625" style="43" customWidth="1"/>
    <col min="9434" max="9434" width="25.5703125" style="43" customWidth="1"/>
    <col min="9435" max="9435" width="27" style="43" customWidth="1"/>
    <col min="9436" max="9436" width="23.5703125" style="43" customWidth="1"/>
    <col min="9437" max="9437" width="26.42578125" style="43" customWidth="1"/>
    <col min="9438" max="9438" width="21.5703125" style="43" customWidth="1"/>
    <col min="9439" max="9439" width="24.42578125" style="43" customWidth="1"/>
    <col min="9440" max="9440" width="22.5703125" style="43" customWidth="1"/>
    <col min="9441" max="9441" width="24.42578125" style="43" customWidth="1"/>
    <col min="9442" max="9442" width="22" style="43" customWidth="1"/>
    <col min="9443" max="9443" width="24.42578125" style="43" customWidth="1"/>
    <col min="9444" max="9444" width="19" style="43" customWidth="1"/>
    <col min="9445" max="9447" width="24.42578125" style="43" customWidth="1"/>
    <col min="9448" max="9448" width="20.42578125" style="43" customWidth="1"/>
    <col min="9449" max="9449" width="24.42578125" style="43" customWidth="1"/>
    <col min="9450" max="9450" width="20.42578125" style="43" customWidth="1"/>
    <col min="9451" max="9451" width="24.42578125" style="43" customWidth="1"/>
    <col min="9452" max="9452" width="19.140625" style="43" customWidth="1"/>
    <col min="9453" max="9453" width="24.42578125" style="43" customWidth="1"/>
    <col min="9454" max="9454" width="21.85546875" style="43" customWidth="1"/>
    <col min="9455" max="9455" width="24.42578125" style="43" customWidth="1"/>
    <col min="9456" max="9456" width="20.85546875" style="43" customWidth="1"/>
    <col min="9457" max="9457" width="24.42578125" style="43" customWidth="1"/>
    <col min="9458" max="9458" width="20.5703125" style="43" customWidth="1"/>
    <col min="9459" max="9459" width="24.42578125" style="43" customWidth="1"/>
    <col min="9460" max="9460" width="21.5703125" style="43" customWidth="1"/>
    <col min="9461" max="9461" width="24.42578125" style="43" customWidth="1"/>
    <col min="9462" max="9462" width="21.28515625" style="43" customWidth="1"/>
    <col min="9463" max="9463" width="24.42578125" style="43" customWidth="1"/>
    <col min="9464" max="9464" width="19.7109375" style="43" customWidth="1"/>
    <col min="9465" max="9465" width="24.42578125" style="43" customWidth="1"/>
    <col min="9466" max="9466" width="20.85546875" style="43" customWidth="1"/>
    <col min="9467" max="9467" width="24.42578125" style="43" customWidth="1"/>
    <col min="9468" max="9468" width="20.140625" style="43" customWidth="1"/>
    <col min="9469" max="9469" width="24.42578125" style="43" customWidth="1"/>
    <col min="9470" max="9470" width="20.5703125" style="43" customWidth="1"/>
    <col min="9471" max="9508" width="24.42578125" style="43" customWidth="1"/>
    <col min="9509" max="9509" width="25.85546875" style="43" customWidth="1"/>
    <col min="9510" max="9510" width="27.42578125" style="43" customWidth="1"/>
    <col min="9511" max="9511" width="25.5703125" style="43" customWidth="1"/>
    <col min="9512" max="9686" width="9.140625" style="43"/>
    <col min="9687" max="9687" width="25" style="43" customWidth="1"/>
    <col min="9688" max="9688" width="117.42578125" style="43" customWidth="1"/>
    <col min="9689" max="9689" width="30.28515625" style="43" customWidth="1"/>
    <col min="9690" max="9690" width="25.5703125" style="43" customWidth="1"/>
    <col min="9691" max="9691" width="27" style="43" customWidth="1"/>
    <col min="9692" max="9692" width="23.5703125" style="43" customWidth="1"/>
    <col min="9693" max="9693" width="26.42578125" style="43" customWidth="1"/>
    <col min="9694" max="9694" width="21.5703125" style="43" customWidth="1"/>
    <col min="9695" max="9695" width="24.42578125" style="43" customWidth="1"/>
    <col min="9696" max="9696" width="22.5703125" style="43" customWidth="1"/>
    <col min="9697" max="9697" width="24.42578125" style="43" customWidth="1"/>
    <col min="9698" max="9698" width="22" style="43" customWidth="1"/>
    <col min="9699" max="9699" width="24.42578125" style="43" customWidth="1"/>
    <col min="9700" max="9700" width="19" style="43" customWidth="1"/>
    <col min="9701" max="9703" width="24.42578125" style="43" customWidth="1"/>
    <col min="9704" max="9704" width="20.42578125" style="43" customWidth="1"/>
    <col min="9705" max="9705" width="24.42578125" style="43" customWidth="1"/>
    <col min="9706" max="9706" width="20.42578125" style="43" customWidth="1"/>
    <col min="9707" max="9707" width="24.42578125" style="43" customWidth="1"/>
    <col min="9708" max="9708" width="19.140625" style="43" customWidth="1"/>
    <col min="9709" max="9709" width="24.42578125" style="43" customWidth="1"/>
    <col min="9710" max="9710" width="21.85546875" style="43" customWidth="1"/>
    <col min="9711" max="9711" width="24.42578125" style="43" customWidth="1"/>
    <col min="9712" max="9712" width="20.85546875" style="43" customWidth="1"/>
    <col min="9713" max="9713" width="24.42578125" style="43" customWidth="1"/>
    <col min="9714" max="9714" width="20.5703125" style="43" customWidth="1"/>
    <col min="9715" max="9715" width="24.42578125" style="43" customWidth="1"/>
    <col min="9716" max="9716" width="21.5703125" style="43" customWidth="1"/>
    <col min="9717" max="9717" width="24.42578125" style="43" customWidth="1"/>
    <col min="9718" max="9718" width="21.28515625" style="43" customWidth="1"/>
    <col min="9719" max="9719" width="24.42578125" style="43" customWidth="1"/>
    <col min="9720" max="9720" width="19.7109375" style="43" customWidth="1"/>
    <col min="9721" max="9721" width="24.42578125" style="43" customWidth="1"/>
    <col min="9722" max="9722" width="20.85546875" style="43" customWidth="1"/>
    <col min="9723" max="9723" width="24.42578125" style="43" customWidth="1"/>
    <col min="9724" max="9724" width="20.140625" style="43" customWidth="1"/>
    <col min="9725" max="9725" width="24.42578125" style="43" customWidth="1"/>
    <col min="9726" max="9726" width="20.5703125" style="43" customWidth="1"/>
    <col min="9727" max="9764" width="24.42578125" style="43" customWidth="1"/>
    <col min="9765" max="9765" width="25.85546875" style="43" customWidth="1"/>
    <col min="9766" max="9766" width="27.42578125" style="43" customWidth="1"/>
    <col min="9767" max="9767" width="25.5703125" style="43" customWidth="1"/>
    <col min="9768" max="9942" width="9.140625" style="43"/>
    <col min="9943" max="9943" width="25" style="43" customWidth="1"/>
    <col min="9944" max="9944" width="117.42578125" style="43" customWidth="1"/>
    <col min="9945" max="9945" width="30.28515625" style="43" customWidth="1"/>
    <col min="9946" max="9946" width="25.5703125" style="43" customWidth="1"/>
    <col min="9947" max="9947" width="27" style="43" customWidth="1"/>
    <col min="9948" max="9948" width="23.5703125" style="43" customWidth="1"/>
    <col min="9949" max="9949" width="26.42578125" style="43" customWidth="1"/>
    <col min="9950" max="9950" width="21.5703125" style="43" customWidth="1"/>
    <col min="9951" max="9951" width="24.42578125" style="43" customWidth="1"/>
    <col min="9952" max="9952" width="22.5703125" style="43" customWidth="1"/>
    <col min="9953" max="9953" width="24.42578125" style="43" customWidth="1"/>
    <col min="9954" max="9954" width="22" style="43" customWidth="1"/>
    <col min="9955" max="9955" width="24.42578125" style="43" customWidth="1"/>
    <col min="9956" max="9956" width="19" style="43" customWidth="1"/>
    <col min="9957" max="9959" width="24.42578125" style="43" customWidth="1"/>
    <col min="9960" max="9960" width="20.42578125" style="43" customWidth="1"/>
    <col min="9961" max="9961" width="24.42578125" style="43" customWidth="1"/>
    <col min="9962" max="9962" width="20.42578125" style="43" customWidth="1"/>
    <col min="9963" max="9963" width="24.42578125" style="43" customWidth="1"/>
    <col min="9964" max="9964" width="19.140625" style="43" customWidth="1"/>
    <col min="9965" max="9965" width="24.42578125" style="43" customWidth="1"/>
    <col min="9966" max="9966" width="21.85546875" style="43" customWidth="1"/>
    <col min="9967" max="9967" width="24.42578125" style="43" customWidth="1"/>
    <col min="9968" max="9968" width="20.85546875" style="43" customWidth="1"/>
    <col min="9969" max="9969" width="24.42578125" style="43" customWidth="1"/>
    <col min="9970" max="9970" width="20.5703125" style="43" customWidth="1"/>
    <col min="9971" max="9971" width="24.42578125" style="43" customWidth="1"/>
    <col min="9972" max="9972" width="21.5703125" style="43" customWidth="1"/>
    <col min="9973" max="9973" width="24.42578125" style="43" customWidth="1"/>
    <col min="9974" max="9974" width="21.28515625" style="43" customWidth="1"/>
    <col min="9975" max="9975" width="24.42578125" style="43" customWidth="1"/>
    <col min="9976" max="9976" width="19.7109375" style="43" customWidth="1"/>
    <col min="9977" max="9977" width="24.42578125" style="43" customWidth="1"/>
    <col min="9978" max="9978" width="20.85546875" style="43" customWidth="1"/>
    <col min="9979" max="9979" width="24.42578125" style="43" customWidth="1"/>
    <col min="9980" max="9980" width="20.140625" style="43" customWidth="1"/>
    <col min="9981" max="9981" width="24.42578125" style="43" customWidth="1"/>
    <col min="9982" max="9982" width="20.5703125" style="43" customWidth="1"/>
    <col min="9983" max="10020" width="24.42578125" style="43" customWidth="1"/>
    <col min="10021" max="10021" width="25.85546875" style="43" customWidth="1"/>
    <col min="10022" max="10022" width="27.42578125" style="43" customWidth="1"/>
    <col min="10023" max="10023" width="25.5703125" style="43" customWidth="1"/>
    <col min="10024" max="10198" width="9.140625" style="43"/>
    <col min="10199" max="10199" width="25" style="43" customWidth="1"/>
    <col min="10200" max="10200" width="117.42578125" style="43" customWidth="1"/>
    <col min="10201" max="10201" width="30.28515625" style="43" customWidth="1"/>
    <col min="10202" max="10202" width="25.5703125" style="43" customWidth="1"/>
    <col min="10203" max="10203" width="27" style="43" customWidth="1"/>
    <col min="10204" max="10204" width="23.5703125" style="43" customWidth="1"/>
    <col min="10205" max="10205" width="26.42578125" style="43" customWidth="1"/>
    <col min="10206" max="10206" width="21.5703125" style="43" customWidth="1"/>
    <col min="10207" max="10207" width="24.42578125" style="43" customWidth="1"/>
    <col min="10208" max="10208" width="22.5703125" style="43" customWidth="1"/>
    <col min="10209" max="10209" width="24.42578125" style="43" customWidth="1"/>
    <col min="10210" max="10210" width="22" style="43" customWidth="1"/>
    <col min="10211" max="10211" width="24.42578125" style="43" customWidth="1"/>
    <col min="10212" max="10212" width="19" style="43" customWidth="1"/>
    <col min="10213" max="10215" width="24.42578125" style="43" customWidth="1"/>
    <col min="10216" max="10216" width="20.42578125" style="43" customWidth="1"/>
    <col min="10217" max="10217" width="24.42578125" style="43" customWidth="1"/>
    <col min="10218" max="10218" width="20.42578125" style="43" customWidth="1"/>
    <col min="10219" max="10219" width="24.42578125" style="43" customWidth="1"/>
    <col min="10220" max="10220" width="19.140625" style="43" customWidth="1"/>
    <col min="10221" max="10221" width="24.42578125" style="43" customWidth="1"/>
    <col min="10222" max="10222" width="21.85546875" style="43" customWidth="1"/>
    <col min="10223" max="10223" width="24.42578125" style="43" customWidth="1"/>
    <col min="10224" max="10224" width="20.85546875" style="43" customWidth="1"/>
    <col min="10225" max="10225" width="24.42578125" style="43" customWidth="1"/>
    <col min="10226" max="10226" width="20.5703125" style="43" customWidth="1"/>
    <col min="10227" max="10227" width="24.42578125" style="43" customWidth="1"/>
    <col min="10228" max="10228" width="21.5703125" style="43" customWidth="1"/>
    <col min="10229" max="10229" width="24.42578125" style="43" customWidth="1"/>
    <col min="10230" max="10230" width="21.28515625" style="43" customWidth="1"/>
    <col min="10231" max="10231" width="24.42578125" style="43" customWidth="1"/>
    <col min="10232" max="10232" width="19.7109375" style="43" customWidth="1"/>
    <col min="10233" max="10233" width="24.42578125" style="43" customWidth="1"/>
    <col min="10234" max="10234" width="20.85546875" style="43" customWidth="1"/>
    <col min="10235" max="10235" width="24.42578125" style="43" customWidth="1"/>
    <col min="10236" max="10236" width="20.140625" style="43" customWidth="1"/>
    <col min="10237" max="10237" width="24.42578125" style="43" customWidth="1"/>
    <col min="10238" max="10238" width="20.5703125" style="43" customWidth="1"/>
    <col min="10239" max="10276" width="24.42578125" style="43" customWidth="1"/>
    <col min="10277" max="10277" width="25.85546875" style="43" customWidth="1"/>
    <col min="10278" max="10278" width="27.42578125" style="43" customWidth="1"/>
    <col min="10279" max="10279" width="25.5703125" style="43" customWidth="1"/>
    <col min="10280" max="10454" width="9.140625" style="43"/>
    <col min="10455" max="10455" width="25" style="43" customWidth="1"/>
    <col min="10456" max="10456" width="117.42578125" style="43" customWidth="1"/>
    <col min="10457" max="10457" width="30.28515625" style="43" customWidth="1"/>
    <col min="10458" max="10458" width="25.5703125" style="43" customWidth="1"/>
    <col min="10459" max="10459" width="27" style="43" customWidth="1"/>
    <col min="10460" max="10460" width="23.5703125" style="43" customWidth="1"/>
    <col min="10461" max="10461" width="26.42578125" style="43" customWidth="1"/>
    <col min="10462" max="10462" width="21.5703125" style="43" customWidth="1"/>
    <col min="10463" max="10463" width="24.42578125" style="43" customWidth="1"/>
    <col min="10464" max="10464" width="22.5703125" style="43" customWidth="1"/>
    <col min="10465" max="10465" width="24.42578125" style="43" customWidth="1"/>
    <col min="10466" max="10466" width="22" style="43" customWidth="1"/>
    <col min="10467" max="10467" width="24.42578125" style="43" customWidth="1"/>
    <col min="10468" max="10468" width="19" style="43" customWidth="1"/>
    <col min="10469" max="10471" width="24.42578125" style="43" customWidth="1"/>
    <col min="10472" max="10472" width="20.42578125" style="43" customWidth="1"/>
    <col min="10473" max="10473" width="24.42578125" style="43" customWidth="1"/>
    <col min="10474" max="10474" width="20.42578125" style="43" customWidth="1"/>
    <col min="10475" max="10475" width="24.42578125" style="43" customWidth="1"/>
    <col min="10476" max="10476" width="19.140625" style="43" customWidth="1"/>
    <col min="10477" max="10477" width="24.42578125" style="43" customWidth="1"/>
    <col min="10478" max="10478" width="21.85546875" style="43" customWidth="1"/>
    <col min="10479" max="10479" width="24.42578125" style="43" customWidth="1"/>
    <col min="10480" max="10480" width="20.85546875" style="43" customWidth="1"/>
    <col min="10481" max="10481" width="24.42578125" style="43" customWidth="1"/>
    <col min="10482" max="10482" width="20.5703125" style="43" customWidth="1"/>
    <col min="10483" max="10483" width="24.42578125" style="43" customWidth="1"/>
    <col min="10484" max="10484" width="21.5703125" style="43" customWidth="1"/>
    <col min="10485" max="10485" width="24.42578125" style="43" customWidth="1"/>
    <col min="10486" max="10486" width="21.28515625" style="43" customWidth="1"/>
    <col min="10487" max="10487" width="24.42578125" style="43" customWidth="1"/>
    <col min="10488" max="10488" width="19.7109375" style="43" customWidth="1"/>
    <col min="10489" max="10489" width="24.42578125" style="43" customWidth="1"/>
    <col min="10490" max="10490" width="20.85546875" style="43" customWidth="1"/>
    <col min="10491" max="10491" width="24.42578125" style="43" customWidth="1"/>
    <col min="10492" max="10492" width="20.140625" style="43" customWidth="1"/>
    <col min="10493" max="10493" width="24.42578125" style="43" customWidth="1"/>
    <col min="10494" max="10494" width="20.5703125" style="43" customWidth="1"/>
    <col min="10495" max="10532" width="24.42578125" style="43" customWidth="1"/>
    <col min="10533" max="10533" width="25.85546875" style="43" customWidth="1"/>
    <col min="10534" max="10534" width="27.42578125" style="43" customWidth="1"/>
    <col min="10535" max="10535" width="25.5703125" style="43" customWidth="1"/>
    <col min="10536" max="10710" width="9.140625" style="43"/>
    <col min="10711" max="10711" width="25" style="43" customWidth="1"/>
    <col min="10712" max="10712" width="117.42578125" style="43" customWidth="1"/>
    <col min="10713" max="10713" width="30.28515625" style="43" customWidth="1"/>
    <col min="10714" max="10714" width="25.5703125" style="43" customWidth="1"/>
    <col min="10715" max="10715" width="27" style="43" customWidth="1"/>
    <col min="10716" max="10716" width="23.5703125" style="43" customWidth="1"/>
    <col min="10717" max="10717" width="26.42578125" style="43" customWidth="1"/>
    <col min="10718" max="10718" width="21.5703125" style="43" customWidth="1"/>
    <col min="10719" max="10719" width="24.42578125" style="43" customWidth="1"/>
    <col min="10720" max="10720" width="22.5703125" style="43" customWidth="1"/>
    <col min="10721" max="10721" width="24.42578125" style="43" customWidth="1"/>
    <col min="10722" max="10722" width="22" style="43" customWidth="1"/>
    <col min="10723" max="10723" width="24.42578125" style="43" customWidth="1"/>
    <col min="10724" max="10724" width="19" style="43" customWidth="1"/>
    <col min="10725" max="10727" width="24.42578125" style="43" customWidth="1"/>
    <col min="10728" max="10728" width="20.42578125" style="43" customWidth="1"/>
    <col min="10729" max="10729" width="24.42578125" style="43" customWidth="1"/>
    <col min="10730" max="10730" width="20.42578125" style="43" customWidth="1"/>
    <col min="10731" max="10731" width="24.42578125" style="43" customWidth="1"/>
    <col min="10732" max="10732" width="19.140625" style="43" customWidth="1"/>
    <col min="10733" max="10733" width="24.42578125" style="43" customWidth="1"/>
    <col min="10734" max="10734" width="21.85546875" style="43" customWidth="1"/>
    <col min="10735" max="10735" width="24.42578125" style="43" customWidth="1"/>
    <col min="10736" max="10736" width="20.85546875" style="43" customWidth="1"/>
    <col min="10737" max="10737" width="24.42578125" style="43" customWidth="1"/>
    <col min="10738" max="10738" width="20.5703125" style="43" customWidth="1"/>
    <col min="10739" max="10739" width="24.42578125" style="43" customWidth="1"/>
    <col min="10740" max="10740" width="21.5703125" style="43" customWidth="1"/>
    <col min="10741" max="10741" width="24.42578125" style="43" customWidth="1"/>
    <col min="10742" max="10742" width="21.28515625" style="43" customWidth="1"/>
    <col min="10743" max="10743" width="24.42578125" style="43" customWidth="1"/>
    <col min="10744" max="10744" width="19.7109375" style="43" customWidth="1"/>
    <col min="10745" max="10745" width="24.42578125" style="43" customWidth="1"/>
    <col min="10746" max="10746" width="20.85546875" style="43" customWidth="1"/>
    <col min="10747" max="10747" width="24.42578125" style="43" customWidth="1"/>
    <col min="10748" max="10748" width="20.140625" style="43" customWidth="1"/>
    <col min="10749" max="10749" width="24.42578125" style="43" customWidth="1"/>
    <col min="10750" max="10750" width="20.5703125" style="43" customWidth="1"/>
    <col min="10751" max="10788" width="24.42578125" style="43" customWidth="1"/>
    <col min="10789" max="10789" width="25.85546875" style="43" customWidth="1"/>
    <col min="10790" max="10790" width="27.42578125" style="43" customWidth="1"/>
    <col min="10791" max="10791" width="25.5703125" style="43" customWidth="1"/>
    <col min="10792" max="10966" width="9.140625" style="43"/>
    <col min="10967" max="10967" width="25" style="43" customWidth="1"/>
    <col min="10968" max="10968" width="117.42578125" style="43" customWidth="1"/>
    <col min="10969" max="10969" width="30.28515625" style="43" customWidth="1"/>
    <col min="10970" max="10970" width="25.5703125" style="43" customWidth="1"/>
    <col min="10971" max="10971" width="27" style="43" customWidth="1"/>
    <col min="10972" max="10972" width="23.5703125" style="43" customWidth="1"/>
    <col min="10973" max="10973" width="26.42578125" style="43" customWidth="1"/>
    <col min="10974" max="10974" width="21.5703125" style="43" customWidth="1"/>
    <col min="10975" max="10975" width="24.42578125" style="43" customWidth="1"/>
    <col min="10976" max="10976" width="22.5703125" style="43" customWidth="1"/>
    <col min="10977" max="10977" width="24.42578125" style="43" customWidth="1"/>
    <col min="10978" max="10978" width="22" style="43" customWidth="1"/>
    <col min="10979" max="10979" width="24.42578125" style="43" customWidth="1"/>
    <col min="10980" max="10980" width="19" style="43" customWidth="1"/>
    <col min="10981" max="10983" width="24.42578125" style="43" customWidth="1"/>
    <col min="10984" max="10984" width="20.42578125" style="43" customWidth="1"/>
    <col min="10985" max="10985" width="24.42578125" style="43" customWidth="1"/>
    <col min="10986" max="10986" width="20.42578125" style="43" customWidth="1"/>
    <col min="10987" max="10987" width="24.42578125" style="43" customWidth="1"/>
    <col min="10988" max="10988" width="19.140625" style="43" customWidth="1"/>
    <col min="10989" max="10989" width="24.42578125" style="43" customWidth="1"/>
    <col min="10990" max="10990" width="21.85546875" style="43" customWidth="1"/>
    <col min="10991" max="10991" width="24.42578125" style="43" customWidth="1"/>
    <col min="10992" max="10992" width="20.85546875" style="43" customWidth="1"/>
    <col min="10993" max="10993" width="24.42578125" style="43" customWidth="1"/>
    <col min="10994" max="10994" width="20.5703125" style="43" customWidth="1"/>
    <col min="10995" max="10995" width="24.42578125" style="43" customWidth="1"/>
    <col min="10996" max="10996" width="21.5703125" style="43" customWidth="1"/>
    <col min="10997" max="10997" width="24.42578125" style="43" customWidth="1"/>
    <col min="10998" max="10998" width="21.28515625" style="43" customWidth="1"/>
    <col min="10999" max="10999" width="24.42578125" style="43" customWidth="1"/>
    <col min="11000" max="11000" width="19.7109375" style="43" customWidth="1"/>
    <col min="11001" max="11001" width="24.42578125" style="43" customWidth="1"/>
    <col min="11002" max="11002" width="20.85546875" style="43" customWidth="1"/>
    <col min="11003" max="11003" width="24.42578125" style="43" customWidth="1"/>
    <col min="11004" max="11004" width="20.140625" style="43" customWidth="1"/>
    <col min="11005" max="11005" width="24.42578125" style="43" customWidth="1"/>
    <col min="11006" max="11006" width="20.5703125" style="43" customWidth="1"/>
    <col min="11007" max="11044" width="24.42578125" style="43" customWidth="1"/>
    <col min="11045" max="11045" width="25.85546875" style="43" customWidth="1"/>
    <col min="11046" max="11046" width="27.42578125" style="43" customWidth="1"/>
    <col min="11047" max="11047" width="25.5703125" style="43" customWidth="1"/>
    <col min="11048" max="11222" width="9.140625" style="43"/>
    <col min="11223" max="11223" width="25" style="43" customWidth="1"/>
    <col min="11224" max="11224" width="117.42578125" style="43" customWidth="1"/>
    <col min="11225" max="11225" width="30.28515625" style="43" customWidth="1"/>
    <col min="11226" max="11226" width="25.5703125" style="43" customWidth="1"/>
    <col min="11227" max="11227" width="27" style="43" customWidth="1"/>
    <col min="11228" max="11228" width="23.5703125" style="43" customWidth="1"/>
    <col min="11229" max="11229" width="26.42578125" style="43" customWidth="1"/>
    <col min="11230" max="11230" width="21.5703125" style="43" customWidth="1"/>
    <col min="11231" max="11231" width="24.42578125" style="43" customWidth="1"/>
    <col min="11232" max="11232" width="22.5703125" style="43" customWidth="1"/>
    <col min="11233" max="11233" width="24.42578125" style="43" customWidth="1"/>
    <col min="11234" max="11234" width="22" style="43" customWidth="1"/>
    <col min="11235" max="11235" width="24.42578125" style="43" customWidth="1"/>
    <col min="11236" max="11236" width="19" style="43" customWidth="1"/>
    <col min="11237" max="11239" width="24.42578125" style="43" customWidth="1"/>
    <col min="11240" max="11240" width="20.42578125" style="43" customWidth="1"/>
    <col min="11241" max="11241" width="24.42578125" style="43" customWidth="1"/>
    <col min="11242" max="11242" width="20.42578125" style="43" customWidth="1"/>
    <col min="11243" max="11243" width="24.42578125" style="43" customWidth="1"/>
    <col min="11244" max="11244" width="19.140625" style="43" customWidth="1"/>
    <col min="11245" max="11245" width="24.42578125" style="43" customWidth="1"/>
    <col min="11246" max="11246" width="21.85546875" style="43" customWidth="1"/>
    <col min="11247" max="11247" width="24.42578125" style="43" customWidth="1"/>
    <col min="11248" max="11248" width="20.85546875" style="43" customWidth="1"/>
    <col min="11249" max="11249" width="24.42578125" style="43" customWidth="1"/>
    <col min="11250" max="11250" width="20.5703125" style="43" customWidth="1"/>
    <col min="11251" max="11251" width="24.42578125" style="43" customWidth="1"/>
    <col min="11252" max="11252" width="21.5703125" style="43" customWidth="1"/>
    <col min="11253" max="11253" width="24.42578125" style="43" customWidth="1"/>
    <col min="11254" max="11254" width="21.28515625" style="43" customWidth="1"/>
    <col min="11255" max="11255" width="24.42578125" style="43" customWidth="1"/>
    <col min="11256" max="11256" width="19.7109375" style="43" customWidth="1"/>
    <col min="11257" max="11257" width="24.42578125" style="43" customWidth="1"/>
    <col min="11258" max="11258" width="20.85546875" style="43" customWidth="1"/>
    <col min="11259" max="11259" width="24.42578125" style="43" customWidth="1"/>
    <col min="11260" max="11260" width="20.140625" style="43" customWidth="1"/>
    <col min="11261" max="11261" width="24.42578125" style="43" customWidth="1"/>
    <col min="11262" max="11262" width="20.5703125" style="43" customWidth="1"/>
    <col min="11263" max="11300" width="24.42578125" style="43" customWidth="1"/>
    <col min="11301" max="11301" width="25.85546875" style="43" customWidth="1"/>
    <col min="11302" max="11302" width="27.42578125" style="43" customWidth="1"/>
    <col min="11303" max="11303" width="25.5703125" style="43" customWidth="1"/>
    <col min="11304" max="11478" width="9.140625" style="43"/>
    <col min="11479" max="11479" width="25" style="43" customWidth="1"/>
    <col min="11480" max="11480" width="117.42578125" style="43" customWidth="1"/>
    <col min="11481" max="11481" width="30.28515625" style="43" customWidth="1"/>
    <col min="11482" max="11482" width="25.5703125" style="43" customWidth="1"/>
    <col min="11483" max="11483" width="27" style="43" customWidth="1"/>
    <col min="11484" max="11484" width="23.5703125" style="43" customWidth="1"/>
    <col min="11485" max="11485" width="26.42578125" style="43" customWidth="1"/>
    <col min="11486" max="11486" width="21.5703125" style="43" customWidth="1"/>
    <col min="11487" max="11487" width="24.42578125" style="43" customWidth="1"/>
    <col min="11488" max="11488" width="22.5703125" style="43" customWidth="1"/>
    <col min="11489" max="11489" width="24.42578125" style="43" customWidth="1"/>
    <col min="11490" max="11490" width="22" style="43" customWidth="1"/>
    <col min="11491" max="11491" width="24.42578125" style="43" customWidth="1"/>
    <col min="11492" max="11492" width="19" style="43" customWidth="1"/>
    <col min="11493" max="11495" width="24.42578125" style="43" customWidth="1"/>
    <col min="11496" max="11496" width="20.42578125" style="43" customWidth="1"/>
    <col min="11497" max="11497" width="24.42578125" style="43" customWidth="1"/>
    <col min="11498" max="11498" width="20.42578125" style="43" customWidth="1"/>
    <col min="11499" max="11499" width="24.42578125" style="43" customWidth="1"/>
    <col min="11500" max="11500" width="19.140625" style="43" customWidth="1"/>
    <col min="11501" max="11501" width="24.42578125" style="43" customWidth="1"/>
    <col min="11502" max="11502" width="21.85546875" style="43" customWidth="1"/>
    <col min="11503" max="11503" width="24.42578125" style="43" customWidth="1"/>
    <col min="11504" max="11504" width="20.85546875" style="43" customWidth="1"/>
    <col min="11505" max="11505" width="24.42578125" style="43" customWidth="1"/>
    <col min="11506" max="11506" width="20.5703125" style="43" customWidth="1"/>
    <col min="11507" max="11507" width="24.42578125" style="43" customWidth="1"/>
    <col min="11508" max="11508" width="21.5703125" style="43" customWidth="1"/>
    <col min="11509" max="11509" width="24.42578125" style="43" customWidth="1"/>
    <col min="11510" max="11510" width="21.28515625" style="43" customWidth="1"/>
    <col min="11511" max="11511" width="24.42578125" style="43" customWidth="1"/>
    <col min="11512" max="11512" width="19.7109375" style="43" customWidth="1"/>
    <col min="11513" max="11513" width="24.42578125" style="43" customWidth="1"/>
    <col min="11514" max="11514" width="20.85546875" style="43" customWidth="1"/>
    <col min="11515" max="11515" width="24.42578125" style="43" customWidth="1"/>
    <col min="11516" max="11516" width="20.140625" style="43" customWidth="1"/>
    <col min="11517" max="11517" width="24.42578125" style="43" customWidth="1"/>
    <col min="11518" max="11518" width="20.5703125" style="43" customWidth="1"/>
    <col min="11519" max="11556" width="24.42578125" style="43" customWidth="1"/>
    <col min="11557" max="11557" width="25.85546875" style="43" customWidth="1"/>
    <col min="11558" max="11558" width="27.42578125" style="43" customWidth="1"/>
    <col min="11559" max="11559" width="25.5703125" style="43" customWidth="1"/>
    <col min="11560" max="11734" width="9.140625" style="43"/>
    <col min="11735" max="11735" width="25" style="43" customWidth="1"/>
    <col min="11736" max="11736" width="117.42578125" style="43" customWidth="1"/>
    <col min="11737" max="11737" width="30.28515625" style="43" customWidth="1"/>
    <col min="11738" max="11738" width="25.5703125" style="43" customWidth="1"/>
    <col min="11739" max="11739" width="27" style="43" customWidth="1"/>
    <col min="11740" max="11740" width="23.5703125" style="43" customWidth="1"/>
    <col min="11741" max="11741" width="26.42578125" style="43" customWidth="1"/>
    <col min="11742" max="11742" width="21.5703125" style="43" customWidth="1"/>
    <col min="11743" max="11743" width="24.42578125" style="43" customWidth="1"/>
    <col min="11744" max="11744" width="22.5703125" style="43" customWidth="1"/>
    <col min="11745" max="11745" width="24.42578125" style="43" customWidth="1"/>
    <col min="11746" max="11746" width="22" style="43" customWidth="1"/>
    <col min="11747" max="11747" width="24.42578125" style="43" customWidth="1"/>
    <col min="11748" max="11748" width="19" style="43" customWidth="1"/>
    <col min="11749" max="11751" width="24.42578125" style="43" customWidth="1"/>
    <col min="11752" max="11752" width="20.42578125" style="43" customWidth="1"/>
    <col min="11753" max="11753" width="24.42578125" style="43" customWidth="1"/>
    <col min="11754" max="11754" width="20.42578125" style="43" customWidth="1"/>
    <col min="11755" max="11755" width="24.42578125" style="43" customWidth="1"/>
    <col min="11756" max="11756" width="19.140625" style="43" customWidth="1"/>
    <col min="11757" max="11757" width="24.42578125" style="43" customWidth="1"/>
    <col min="11758" max="11758" width="21.85546875" style="43" customWidth="1"/>
    <col min="11759" max="11759" width="24.42578125" style="43" customWidth="1"/>
    <col min="11760" max="11760" width="20.85546875" style="43" customWidth="1"/>
    <col min="11761" max="11761" width="24.42578125" style="43" customWidth="1"/>
    <col min="11762" max="11762" width="20.5703125" style="43" customWidth="1"/>
    <col min="11763" max="11763" width="24.42578125" style="43" customWidth="1"/>
    <col min="11764" max="11764" width="21.5703125" style="43" customWidth="1"/>
    <col min="11765" max="11765" width="24.42578125" style="43" customWidth="1"/>
    <col min="11766" max="11766" width="21.28515625" style="43" customWidth="1"/>
    <col min="11767" max="11767" width="24.42578125" style="43" customWidth="1"/>
    <col min="11768" max="11768" width="19.7109375" style="43" customWidth="1"/>
    <col min="11769" max="11769" width="24.42578125" style="43" customWidth="1"/>
    <col min="11770" max="11770" width="20.85546875" style="43" customWidth="1"/>
    <col min="11771" max="11771" width="24.42578125" style="43" customWidth="1"/>
    <col min="11772" max="11772" width="20.140625" style="43" customWidth="1"/>
    <col min="11773" max="11773" width="24.42578125" style="43" customWidth="1"/>
    <col min="11774" max="11774" width="20.5703125" style="43" customWidth="1"/>
    <col min="11775" max="11812" width="24.42578125" style="43" customWidth="1"/>
    <col min="11813" max="11813" width="25.85546875" style="43" customWidth="1"/>
    <col min="11814" max="11814" width="27.42578125" style="43" customWidth="1"/>
    <col min="11815" max="11815" width="25.5703125" style="43" customWidth="1"/>
    <col min="11816" max="11990" width="9.140625" style="43"/>
    <col min="11991" max="11991" width="25" style="43" customWidth="1"/>
    <col min="11992" max="11992" width="117.42578125" style="43" customWidth="1"/>
    <col min="11993" max="11993" width="30.28515625" style="43" customWidth="1"/>
    <col min="11994" max="11994" width="25.5703125" style="43" customWidth="1"/>
    <col min="11995" max="11995" width="27" style="43" customWidth="1"/>
    <col min="11996" max="11996" width="23.5703125" style="43" customWidth="1"/>
    <col min="11997" max="11997" width="26.42578125" style="43" customWidth="1"/>
    <col min="11998" max="11998" width="21.5703125" style="43" customWidth="1"/>
    <col min="11999" max="11999" width="24.42578125" style="43" customWidth="1"/>
    <col min="12000" max="12000" width="22.5703125" style="43" customWidth="1"/>
    <col min="12001" max="12001" width="24.42578125" style="43" customWidth="1"/>
    <col min="12002" max="12002" width="22" style="43" customWidth="1"/>
    <col min="12003" max="12003" width="24.42578125" style="43" customWidth="1"/>
    <col min="12004" max="12004" width="19" style="43" customWidth="1"/>
    <col min="12005" max="12007" width="24.42578125" style="43" customWidth="1"/>
    <col min="12008" max="12008" width="20.42578125" style="43" customWidth="1"/>
    <col min="12009" max="12009" width="24.42578125" style="43" customWidth="1"/>
    <col min="12010" max="12010" width="20.42578125" style="43" customWidth="1"/>
    <col min="12011" max="12011" width="24.42578125" style="43" customWidth="1"/>
    <col min="12012" max="12012" width="19.140625" style="43" customWidth="1"/>
    <col min="12013" max="12013" width="24.42578125" style="43" customWidth="1"/>
    <col min="12014" max="12014" width="21.85546875" style="43" customWidth="1"/>
    <col min="12015" max="12015" width="24.42578125" style="43" customWidth="1"/>
    <col min="12016" max="12016" width="20.85546875" style="43" customWidth="1"/>
    <col min="12017" max="12017" width="24.42578125" style="43" customWidth="1"/>
    <col min="12018" max="12018" width="20.5703125" style="43" customWidth="1"/>
    <col min="12019" max="12019" width="24.42578125" style="43" customWidth="1"/>
    <col min="12020" max="12020" width="21.5703125" style="43" customWidth="1"/>
    <col min="12021" max="12021" width="24.42578125" style="43" customWidth="1"/>
    <col min="12022" max="12022" width="21.28515625" style="43" customWidth="1"/>
    <col min="12023" max="12023" width="24.42578125" style="43" customWidth="1"/>
    <col min="12024" max="12024" width="19.7109375" style="43" customWidth="1"/>
    <col min="12025" max="12025" width="24.42578125" style="43" customWidth="1"/>
    <col min="12026" max="12026" width="20.85546875" style="43" customWidth="1"/>
    <col min="12027" max="12027" width="24.42578125" style="43" customWidth="1"/>
    <col min="12028" max="12028" width="20.140625" style="43" customWidth="1"/>
    <col min="12029" max="12029" width="24.42578125" style="43" customWidth="1"/>
    <col min="12030" max="12030" width="20.5703125" style="43" customWidth="1"/>
    <col min="12031" max="12068" width="24.42578125" style="43" customWidth="1"/>
    <col min="12069" max="12069" width="25.85546875" style="43" customWidth="1"/>
    <col min="12070" max="12070" width="27.42578125" style="43" customWidth="1"/>
    <col min="12071" max="12071" width="25.5703125" style="43" customWidth="1"/>
    <col min="12072" max="12246" width="9.140625" style="43"/>
    <col min="12247" max="12247" width="25" style="43" customWidth="1"/>
    <col min="12248" max="12248" width="117.42578125" style="43" customWidth="1"/>
    <col min="12249" max="12249" width="30.28515625" style="43" customWidth="1"/>
    <col min="12250" max="12250" width="25.5703125" style="43" customWidth="1"/>
    <col min="12251" max="12251" width="27" style="43" customWidth="1"/>
    <col min="12252" max="12252" width="23.5703125" style="43" customWidth="1"/>
    <col min="12253" max="12253" width="26.42578125" style="43" customWidth="1"/>
    <col min="12254" max="12254" width="21.5703125" style="43" customWidth="1"/>
    <col min="12255" max="12255" width="24.42578125" style="43" customWidth="1"/>
    <col min="12256" max="12256" width="22.5703125" style="43" customWidth="1"/>
    <col min="12257" max="12257" width="24.42578125" style="43" customWidth="1"/>
    <col min="12258" max="12258" width="22" style="43" customWidth="1"/>
    <col min="12259" max="12259" width="24.42578125" style="43" customWidth="1"/>
    <col min="12260" max="12260" width="19" style="43" customWidth="1"/>
    <col min="12261" max="12263" width="24.42578125" style="43" customWidth="1"/>
    <col min="12264" max="12264" width="20.42578125" style="43" customWidth="1"/>
    <col min="12265" max="12265" width="24.42578125" style="43" customWidth="1"/>
    <col min="12266" max="12266" width="20.42578125" style="43" customWidth="1"/>
    <col min="12267" max="12267" width="24.42578125" style="43" customWidth="1"/>
    <col min="12268" max="12268" width="19.140625" style="43" customWidth="1"/>
    <col min="12269" max="12269" width="24.42578125" style="43" customWidth="1"/>
    <col min="12270" max="12270" width="21.85546875" style="43" customWidth="1"/>
    <col min="12271" max="12271" width="24.42578125" style="43" customWidth="1"/>
    <col min="12272" max="12272" width="20.85546875" style="43" customWidth="1"/>
    <col min="12273" max="12273" width="24.42578125" style="43" customWidth="1"/>
    <col min="12274" max="12274" width="20.5703125" style="43" customWidth="1"/>
    <col min="12275" max="12275" width="24.42578125" style="43" customWidth="1"/>
    <col min="12276" max="12276" width="21.5703125" style="43" customWidth="1"/>
    <col min="12277" max="12277" width="24.42578125" style="43" customWidth="1"/>
    <col min="12278" max="12278" width="21.28515625" style="43" customWidth="1"/>
    <col min="12279" max="12279" width="24.42578125" style="43" customWidth="1"/>
    <col min="12280" max="12280" width="19.7109375" style="43" customWidth="1"/>
    <col min="12281" max="12281" width="24.42578125" style="43" customWidth="1"/>
    <col min="12282" max="12282" width="20.85546875" style="43" customWidth="1"/>
    <col min="12283" max="12283" width="24.42578125" style="43" customWidth="1"/>
    <col min="12284" max="12284" width="20.140625" style="43" customWidth="1"/>
    <col min="12285" max="12285" width="24.42578125" style="43" customWidth="1"/>
    <col min="12286" max="12286" width="20.5703125" style="43" customWidth="1"/>
    <col min="12287" max="12324" width="24.42578125" style="43" customWidth="1"/>
    <col min="12325" max="12325" width="25.85546875" style="43" customWidth="1"/>
    <col min="12326" max="12326" width="27.42578125" style="43" customWidth="1"/>
    <col min="12327" max="12327" width="25.5703125" style="43" customWidth="1"/>
    <col min="12328" max="12502" width="9.140625" style="43"/>
    <col min="12503" max="12503" width="25" style="43" customWidth="1"/>
    <col min="12504" max="12504" width="117.42578125" style="43" customWidth="1"/>
    <col min="12505" max="12505" width="30.28515625" style="43" customWidth="1"/>
    <col min="12506" max="12506" width="25.5703125" style="43" customWidth="1"/>
    <col min="12507" max="12507" width="27" style="43" customWidth="1"/>
    <col min="12508" max="12508" width="23.5703125" style="43" customWidth="1"/>
    <col min="12509" max="12509" width="26.42578125" style="43" customWidth="1"/>
    <col min="12510" max="12510" width="21.5703125" style="43" customWidth="1"/>
    <col min="12511" max="12511" width="24.42578125" style="43" customWidth="1"/>
    <col min="12512" max="12512" width="22.5703125" style="43" customWidth="1"/>
    <col min="12513" max="12513" width="24.42578125" style="43" customWidth="1"/>
    <col min="12514" max="12514" width="22" style="43" customWidth="1"/>
    <col min="12515" max="12515" width="24.42578125" style="43" customWidth="1"/>
    <col min="12516" max="12516" width="19" style="43" customWidth="1"/>
    <col min="12517" max="12519" width="24.42578125" style="43" customWidth="1"/>
    <col min="12520" max="12520" width="20.42578125" style="43" customWidth="1"/>
    <col min="12521" max="12521" width="24.42578125" style="43" customWidth="1"/>
    <col min="12522" max="12522" width="20.42578125" style="43" customWidth="1"/>
    <col min="12523" max="12523" width="24.42578125" style="43" customWidth="1"/>
    <col min="12524" max="12524" width="19.140625" style="43" customWidth="1"/>
    <col min="12525" max="12525" width="24.42578125" style="43" customWidth="1"/>
    <col min="12526" max="12526" width="21.85546875" style="43" customWidth="1"/>
    <col min="12527" max="12527" width="24.42578125" style="43" customWidth="1"/>
    <col min="12528" max="12528" width="20.85546875" style="43" customWidth="1"/>
    <col min="12529" max="12529" width="24.42578125" style="43" customWidth="1"/>
    <col min="12530" max="12530" width="20.5703125" style="43" customWidth="1"/>
    <col min="12531" max="12531" width="24.42578125" style="43" customWidth="1"/>
    <col min="12532" max="12532" width="21.5703125" style="43" customWidth="1"/>
    <col min="12533" max="12533" width="24.42578125" style="43" customWidth="1"/>
    <col min="12534" max="12534" width="21.28515625" style="43" customWidth="1"/>
    <col min="12535" max="12535" width="24.42578125" style="43" customWidth="1"/>
    <col min="12536" max="12536" width="19.7109375" style="43" customWidth="1"/>
    <col min="12537" max="12537" width="24.42578125" style="43" customWidth="1"/>
    <col min="12538" max="12538" width="20.85546875" style="43" customWidth="1"/>
    <col min="12539" max="12539" width="24.42578125" style="43" customWidth="1"/>
    <col min="12540" max="12540" width="20.140625" style="43" customWidth="1"/>
    <col min="12541" max="12541" width="24.42578125" style="43" customWidth="1"/>
    <col min="12542" max="12542" width="20.5703125" style="43" customWidth="1"/>
    <col min="12543" max="12580" width="24.42578125" style="43" customWidth="1"/>
    <col min="12581" max="12581" width="25.85546875" style="43" customWidth="1"/>
    <col min="12582" max="12582" width="27.42578125" style="43" customWidth="1"/>
    <col min="12583" max="12583" width="25.5703125" style="43" customWidth="1"/>
    <col min="12584" max="12758" width="9.140625" style="43"/>
    <col min="12759" max="12759" width="25" style="43" customWidth="1"/>
    <col min="12760" max="12760" width="117.42578125" style="43" customWidth="1"/>
    <col min="12761" max="12761" width="30.28515625" style="43" customWidth="1"/>
    <col min="12762" max="12762" width="25.5703125" style="43" customWidth="1"/>
    <col min="12763" max="12763" width="27" style="43" customWidth="1"/>
    <col min="12764" max="12764" width="23.5703125" style="43" customWidth="1"/>
    <col min="12765" max="12765" width="26.42578125" style="43" customWidth="1"/>
    <col min="12766" max="12766" width="21.5703125" style="43" customWidth="1"/>
    <col min="12767" max="12767" width="24.42578125" style="43" customWidth="1"/>
    <col min="12768" max="12768" width="22.5703125" style="43" customWidth="1"/>
    <col min="12769" max="12769" width="24.42578125" style="43" customWidth="1"/>
    <col min="12770" max="12770" width="22" style="43" customWidth="1"/>
    <col min="12771" max="12771" width="24.42578125" style="43" customWidth="1"/>
    <col min="12772" max="12772" width="19" style="43" customWidth="1"/>
    <col min="12773" max="12775" width="24.42578125" style="43" customWidth="1"/>
    <col min="12776" max="12776" width="20.42578125" style="43" customWidth="1"/>
    <col min="12777" max="12777" width="24.42578125" style="43" customWidth="1"/>
    <col min="12778" max="12778" width="20.42578125" style="43" customWidth="1"/>
    <col min="12779" max="12779" width="24.42578125" style="43" customWidth="1"/>
    <col min="12780" max="12780" width="19.140625" style="43" customWidth="1"/>
    <col min="12781" max="12781" width="24.42578125" style="43" customWidth="1"/>
    <col min="12782" max="12782" width="21.85546875" style="43" customWidth="1"/>
    <col min="12783" max="12783" width="24.42578125" style="43" customWidth="1"/>
    <col min="12784" max="12784" width="20.85546875" style="43" customWidth="1"/>
    <col min="12785" max="12785" width="24.42578125" style="43" customWidth="1"/>
    <col min="12786" max="12786" width="20.5703125" style="43" customWidth="1"/>
    <col min="12787" max="12787" width="24.42578125" style="43" customWidth="1"/>
    <col min="12788" max="12788" width="21.5703125" style="43" customWidth="1"/>
    <col min="12789" max="12789" width="24.42578125" style="43" customWidth="1"/>
    <col min="12790" max="12790" width="21.28515625" style="43" customWidth="1"/>
    <col min="12791" max="12791" width="24.42578125" style="43" customWidth="1"/>
    <col min="12792" max="12792" width="19.7109375" style="43" customWidth="1"/>
    <col min="12793" max="12793" width="24.42578125" style="43" customWidth="1"/>
    <col min="12794" max="12794" width="20.85546875" style="43" customWidth="1"/>
    <col min="12795" max="12795" width="24.42578125" style="43" customWidth="1"/>
    <col min="12796" max="12796" width="20.140625" style="43" customWidth="1"/>
    <col min="12797" max="12797" width="24.42578125" style="43" customWidth="1"/>
    <col min="12798" max="12798" width="20.5703125" style="43" customWidth="1"/>
    <col min="12799" max="12836" width="24.42578125" style="43" customWidth="1"/>
    <col min="12837" max="12837" width="25.85546875" style="43" customWidth="1"/>
    <col min="12838" max="12838" width="27.42578125" style="43" customWidth="1"/>
    <col min="12839" max="12839" width="25.5703125" style="43" customWidth="1"/>
    <col min="12840" max="13014" width="9.140625" style="43"/>
    <col min="13015" max="13015" width="25" style="43" customWidth="1"/>
    <col min="13016" max="13016" width="117.42578125" style="43" customWidth="1"/>
    <col min="13017" max="13017" width="30.28515625" style="43" customWidth="1"/>
    <col min="13018" max="13018" width="25.5703125" style="43" customWidth="1"/>
    <col min="13019" max="13019" width="27" style="43" customWidth="1"/>
    <col min="13020" max="13020" width="23.5703125" style="43" customWidth="1"/>
    <col min="13021" max="13021" width="26.42578125" style="43" customWidth="1"/>
    <col min="13022" max="13022" width="21.5703125" style="43" customWidth="1"/>
    <col min="13023" max="13023" width="24.42578125" style="43" customWidth="1"/>
    <col min="13024" max="13024" width="22.5703125" style="43" customWidth="1"/>
    <col min="13025" max="13025" width="24.42578125" style="43" customWidth="1"/>
    <col min="13026" max="13026" width="22" style="43" customWidth="1"/>
    <col min="13027" max="13027" width="24.42578125" style="43" customWidth="1"/>
    <col min="13028" max="13028" width="19" style="43" customWidth="1"/>
    <col min="13029" max="13031" width="24.42578125" style="43" customWidth="1"/>
    <col min="13032" max="13032" width="20.42578125" style="43" customWidth="1"/>
    <col min="13033" max="13033" width="24.42578125" style="43" customWidth="1"/>
    <col min="13034" max="13034" width="20.42578125" style="43" customWidth="1"/>
    <col min="13035" max="13035" width="24.42578125" style="43" customWidth="1"/>
    <col min="13036" max="13036" width="19.140625" style="43" customWidth="1"/>
    <col min="13037" max="13037" width="24.42578125" style="43" customWidth="1"/>
    <col min="13038" max="13038" width="21.85546875" style="43" customWidth="1"/>
    <col min="13039" max="13039" width="24.42578125" style="43" customWidth="1"/>
    <col min="13040" max="13040" width="20.85546875" style="43" customWidth="1"/>
    <col min="13041" max="13041" width="24.42578125" style="43" customWidth="1"/>
    <col min="13042" max="13042" width="20.5703125" style="43" customWidth="1"/>
    <col min="13043" max="13043" width="24.42578125" style="43" customWidth="1"/>
    <col min="13044" max="13044" width="21.5703125" style="43" customWidth="1"/>
    <col min="13045" max="13045" width="24.42578125" style="43" customWidth="1"/>
    <col min="13046" max="13046" width="21.28515625" style="43" customWidth="1"/>
    <col min="13047" max="13047" width="24.42578125" style="43" customWidth="1"/>
    <col min="13048" max="13048" width="19.7109375" style="43" customWidth="1"/>
    <col min="13049" max="13049" width="24.42578125" style="43" customWidth="1"/>
    <col min="13050" max="13050" width="20.85546875" style="43" customWidth="1"/>
    <col min="13051" max="13051" width="24.42578125" style="43" customWidth="1"/>
    <col min="13052" max="13052" width="20.140625" style="43" customWidth="1"/>
    <col min="13053" max="13053" width="24.42578125" style="43" customWidth="1"/>
    <col min="13054" max="13054" width="20.5703125" style="43" customWidth="1"/>
    <col min="13055" max="13092" width="24.42578125" style="43" customWidth="1"/>
    <col min="13093" max="13093" width="25.85546875" style="43" customWidth="1"/>
    <col min="13094" max="13094" width="27.42578125" style="43" customWidth="1"/>
    <col min="13095" max="13095" width="25.5703125" style="43" customWidth="1"/>
    <col min="13096" max="13270" width="9.140625" style="43"/>
    <col min="13271" max="13271" width="25" style="43" customWidth="1"/>
    <col min="13272" max="13272" width="117.42578125" style="43" customWidth="1"/>
    <col min="13273" max="13273" width="30.28515625" style="43" customWidth="1"/>
    <col min="13274" max="13274" width="25.5703125" style="43" customWidth="1"/>
    <col min="13275" max="13275" width="27" style="43" customWidth="1"/>
    <col min="13276" max="13276" width="23.5703125" style="43" customWidth="1"/>
    <col min="13277" max="13277" width="26.42578125" style="43" customWidth="1"/>
    <col min="13278" max="13278" width="21.5703125" style="43" customWidth="1"/>
    <col min="13279" max="13279" width="24.42578125" style="43" customWidth="1"/>
    <col min="13280" max="13280" width="22.5703125" style="43" customWidth="1"/>
    <col min="13281" max="13281" width="24.42578125" style="43" customWidth="1"/>
    <col min="13282" max="13282" width="22" style="43" customWidth="1"/>
    <col min="13283" max="13283" width="24.42578125" style="43" customWidth="1"/>
    <col min="13284" max="13284" width="19" style="43" customWidth="1"/>
    <col min="13285" max="13287" width="24.42578125" style="43" customWidth="1"/>
    <col min="13288" max="13288" width="20.42578125" style="43" customWidth="1"/>
    <col min="13289" max="13289" width="24.42578125" style="43" customWidth="1"/>
    <col min="13290" max="13290" width="20.42578125" style="43" customWidth="1"/>
    <col min="13291" max="13291" width="24.42578125" style="43" customWidth="1"/>
    <col min="13292" max="13292" width="19.140625" style="43" customWidth="1"/>
    <col min="13293" max="13293" width="24.42578125" style="43" customWidth="1"/>
    <col min="13294" max="13294" width="21.85546875" style="43" customWidth="1"/>
    <col min="13295" max="13295" width="24.42578125" style="43" customWidth="1"/>
    <col min="13296" max="13296" width="20.85546875" style="43" customWidth="1"/>
    <col min="13297" max="13297" width="24.42578125" style="43" customWidth="1"/>
    <col min="13298" max="13298" width="20.5703125" style="43" customWidth="1"/>
    <col min="13299" max="13299" width="24.42578125" style="43" customWidth="1"/>
    <col min="13300" max="13300" width="21.5703125" style="43" customWidth="1"/>
    <col min="13301" max="13301" width="24.42578125" style="43" customWidth="1"/>
    <col min="13302" max="13302" width="21.28515625" style="43" customWidth="1"/>
    <col min="13303" max="13303" width="24.42578125" style="43" customWidth="1"/>
    <col min="13304" max="13304" width="19.7109375" style="43" customWidth="1"/>
    <col min="13305" max="13305" width="24.42578125" style="43" customWidth="1"/>
    <col min="13306" max="13306" width="20.85546875" style="43" customWidth="1"/>
    <col min="13307" max="13307" width="24.42578125" style="43" customWidth="1"/>
    <col min="13308" max="13308" width="20.140625" style="43" customWidth="1"/>
    <col min="13309" max="13309" width="24.42578125" style="43" customWidth="1"/>
    <col min="13310" max="13310" width="20.5703125" style="43" customWidth="1"/>
    <col min="13311" max="13348" width="24.42578125" style="43" customWidth="1"/>
    <col min="13349" max="13349" width="25.85546875" style="43" customWidth="1"/>
    <col min="13350" max="13350" width="27.42578125" style="43" customWidth="1"/>
    <col min="13351" max="13351" width="25.5703125" style="43" customWidth="1"/>
    <col min="13352" max="13526" width="9.140625" style="43"/>
    <col min="13527" max="13527" width="25" style="43" customWidth="1"/>
    <col min="13528" max="13528" width="117.42578125" style="43" customWidth="1"/>
    <col min="13529" max="13529" width="30.28515625" style="43" customWidth="1"/>
    <col min="13530" max="13530" width="25.5703125" style="43" customWidth="1"/>
    <col min="13531" max="13531" width="27" style="43" customWidth="1"/>
    <col min="13532" max="13532" width="23.5703125" style="43" customWidth="1"/>
    <col min="13533" max="13533" width="26.42578125" style="43" customWidth="1"/>
    <col min="13534" max="13534" width="21.5703125" style="43" customWidth="1"/>
    <col min="13535" max="13535" width="24.42578125" style="43" customWidth="1"/>
    <col min="13536" max="13536" width="22.5703125" style="43" customWidth="1"/>
    <col min="13537" max="13537" width="24.42578125" style="43" customWidth="1"/>
    <col min="13538" max="13538" width="22" style="43" customWidth="1"/>
    <col min="13539" max="13539" width="24.42578125" style="43" customWidth="1"/>
    <col min="13540" max="13540" width="19" style="43" customWidth="1"/>
    <col min="13541" max="13543" width="24.42578125" style="43" customWidth="1"/>
    <col min="13544" max="13544" width="20.42578125" style="43" customWidth="1"/>
    <col min="13545" max="13545" width="24.42578125" style="43" customWidth="1"/>
    <col min="13546" max="13546" width="20.42578125" style="43" customWidth="1"/>
    <col min="13547" max="13547" width="24.42578125" style="43" customWidth="1"/>
    <col min="13548" max="13548" width="19.140625" style="43" customWidth="1"/>
    <col min="13549" max="13549" width="24.42578125" style="43" customWidth="1"/>
    <col min="13550" max="13550" width="21.85546875" style="43" customWidth="1"/>
    <col min="13551" max="13551" width="24.42578125" style="43" customWidth="1"/>
    <col min="13552" max="13552" width="20.85546875" style="43" customWidth="1"/>
    <col min="13553" max="13553" width="24.42578125" style="43" customWidth="1"/>
    <col min="13554" max="13554" width="20.5703125" style="43" customWidth="1"/>
    <col min="13555" max="13555" width="24.42578125" style="43" customWidth="1"/>
    <col min="13556" max="13556" width="21.5703125" style="43" customWidth="1"/>
    <col min="13557" max="13557" width="24.42578125" style="43" customWidth="1"/>
    <col min="13558" max="13558" width="21.28515625" style="43" customWidth="1"/>
    <col min="13559" max="13559" width="24.42578125" style="43" customWidth="1"/>
    <col min="13560" max="13560" width="19.7109375" style="43" customWidth="1"/>
    <col min="13561" max="13561" width="24.42578125" style="43" customWidth="1"/>
    <col min="13562" max="13562" width="20.85546875" style="43" customWidth="1"/>
    <col min="13563" max="13563" width="24.42578125" style="43" customWidth="1"/>
    <col min="13564" max="13564" width="20.140625" style="43" customWidth="1"/>
    <col min="13565" max="13565" width="24.42578125" style="43" customWidth="1"/>
    <col min="13566" max="13566" width="20.5703125" style="43" customWidth="1"/>
    <col min="13567" max="13604" width="24.42578125" style="43" customWidth="1"/>
    <col min="13605" max="13605" width="25.85546875" style="43" customWidth="1"/>
    <col min="13606" max="13606" width="27.42578125" style="43" customWidth="1"/>
    <col min="13607" max="13607" width="25.5703125" style="43" customWidth="1"/>
    <col min="13608" max="13782" width="9.140625" style="43"/>
    <col min="13783" max="13783" width="25" style="43" customWidth="1"/>
    <col min="13784" max="13784" width="117.42578125" style="43" customWidth="1"/>
    <col min="13785" max="13785" width="30.28515625" style="43" customWidth="1"/>
    <col min="13786" max="13786" width="25.5703125" style="43" customWidth="1"/>
    <col min="13787" max="13787" width="27" style="43" customWidth="1"/>
    <col min="13788" max="13788" width="23.5703125" style="43" customWidth="1"/>
    <col min="13789" max="13789" width="26.42578125" style="43" customWidth="1"/>
    <col min="13790" max="13790" width="21.5703125" style="43" customWidth="1"/>
    <col min="13791" max="13791" width="24.42578125" style="43" customWidth="1"/>
    <col min="13792" max="13792" width="22.5703125" style="43" customWidth="1"/>
    <col min="13793" max="13793" width="24.42578125" style="43" customWidth="1"/>
    <col min="13794" max="13794" width="22" style="43" customWidth="1"/>
    <col min="13795" max="13795" width="24.42578125" style="43" customWidth="1"/>
    <col min="13796" max="13796" width="19" style="43" customWidth="1"/>
    <col min="13797" max="13799" width="24.42578125" style="43" customWidth="1"/>
    <col min="13800" max="13800" width="20.42578125" style="43" customWidth="1"/>
    <col min="13801" max="13801" width="24.42578125" style="43" customWidth="1"/>
    <col min="13802" max="13802" width="20.42578125" style="43" customWidth="1"/>
    <col min="13803" max="13803" width="24.42578125" style="43" customWidth="1"/>
    <col min="13804" max="13804" width="19.140625" style="43" customWidth="1"/>
    <col min="13805" max="13805" width="24.42578125" style="43" customWidth="1"/>
    <col min="13806" max="13806" width="21.85546875" style="43" customWidth="1"/>
    <col min="13807" max="13807" width="24.42578125" style="43" customWidth="1"/>
    <col min="13808" max="13808" width="20.85546875" style="43" customWidth="1"/>
    <col min="13809" max="13809" width="24.42578125" style="43" customWidth="1"/>
    <col min="13810" max="13810" width="20.5703125" style="43" customWidth="1"/>
    <col min="13811" max="13811" width="24.42578125" style="43" customWidth="1"/>
    <col min="13812" max="13812" width="21.5703125" style="43" customWidth="1"/>
    <col min="13813" max="13813" width="24.42578125" style="43" customWidth="1"/>
    <col min="13814" max="13814" width="21.28515625" style="43" customWidth="1"/>
    <col min="13815" max="13815" width="24.42578125" style="43" customWidth="1"/>
    <col min="13816" max="13816" width="19.7109375" style="43" customWidth="1"/>
    <col min="13817" max="13817" width="24.42578125" style="43" customWidth="1"/>
    <col min="13818" max="13818" width="20.85546875" style="43" customWidth="1"/>
    <col min="13819" max="13819" width="24.42578125" style="43" customWidth="1"/>
    <col min="13820" max="13820" width="20.140625" style="43" customWidth="1"/>
    <col min="13821" max="13821" width="24.42578125" style="43" customWidth="1"/>
    <col min="13822" max="13822" width="20.5703125" style="43" customWidth="1"/>
    <col min="13823" max="13860" width="24.42578125" style="43" customWidth="1"/>
    <col min="13861" max="13861" width="25.85546875" style="43" customWidth="1"/>
    <col min="13862" max="13862" width="27.42578125" style="43" customWidth="1"/>
    <col min="13863" max="13863" width="25.5703125" style="43" customWidth="1"/>
    <col min="13864" max="14038" width="9.140625" style="43"/>
    <col min="14039" max="14039" width="25" style="43" customWidth="1"/>
    <col min="14040" max="14040" width="117.42578125" style="43" customWidth="1"/>
    <col min="14041" max="14041" width="30.28515625" style="43" customWidth="1"/>
    <col min="14042" max="14042" width="25.5703125" style="43" customWidth="1"/>
    <col min="14043" max="14043" width="27" style="43" customWidth="1"/>
    <col min="14044" max="14044" width="23.5703125" style="43" customWidth="1"/>
    <col min="14045" max="14045" width="26.42578125" style="43" customWidth="1"/>
    <col min="14046" max="14046" width="21.5703125" style="43" customWidth="1"/>
    <col min="14047" max="14047" width="24.42578125" style="43" customWidth="1"/>
    <col min="14048" max="14048" width="22.5703125" style="43" customWidth="1"/>
    <col min="14049" max="14049" width="24.42578125" style="43" customWidth="1"/>
    <col min="14050" max="14050" width="22" style="43" customWidth="1"/>
    <col min="14051" max="14051" width="24.42578125" style="43" customWidth="1"/>
    <col min="14052" max="14052" width="19" style="43" customWidth="1"/>
    <col min="14053" max="14055" width="24.42578125" style="43" customWidth="1"/>
    <col min="14056" max="14056" width="20.42578125" style="43" customWidth="1"/>
    <col min="14057" max="14057" width="24.42578125" style="43" customWidth="1"/>
    <col min="14058" max="14058" width="20.42578125" style="43" customWidth="1"/>
    <col min="14059" max="14059" width="24.42578125" style="43" customWidth="1"/>
    <col min="14060" max="14060" width="19.140625" style="43" customWidth="1"/>
    <col min="14061" max="14061" width="24.42578125" style="43" customWidth="1"/>
    <col min="14062" max="14062" width="21.85546875" style="43" customWidth="1"/>
    <col min="14063" max="14063" width="24.42578125" style="43" customWidth="1"/>
    <col min="14064" max="14064" width="20.85546875" style="43" customWidth="1"/>
    <col min="14065" max="14065" width="24.42578125" style="43" customWidth="1"/>
    <col min="14066" max="14066" width="20.5703125" style="43" customWidth="1"/>
    <col min="14067" max="14067" width="24.42578125" style="43" customWidth="1"/>
    <col min="14068" max="14068" width="21.5703125" style="43" customWidth="1"/>
    <col min="14069" max="14069" width="24.42578125" style="43" customWidth="1"/>
    <col min="14070" max="14070" width="21.28515625" style="43" customWidth="1"/>
    <col min="14071" max="14071" width="24.42578125" style="43" customWidth="1"/>
    <col min="14072" max="14072" width="19.7109375" style="43" customWidth="1"/>
    <col min="14073" max="14073" width="24.42578125" style="43" customWidth="1"/>
    <col min="14074" max="14074" width="20.85546875" style="43" customWidth="1"/>
    <col min="14075" max="14075" width="24.42578125" style="43" customWidth="1"/>
    <col min="14076" max="14076" width="20.140625" style="43" customWidth="1"/>
    <col min="14077" max="14077" width="24.42578125" style="43" customWidth="1"/>
    <col min="14078" max="14078" width="20.5703125" style="43" customWidth="1"/>
    <col min="14079" max="14116" width="24.42578125" style="43" customWidth="1"/>
    <col min="14117" max="14117" width="25.85546875" style="43" customWidth="1"/>
    <col min="14118" max="14118" width="27.42578125" style="43" customWidth="1"/>
    <col min="14119" max="14119" width="25.5703125" style="43" customWidth="1"/>
    <col min="14120" max="14294" width="9.140625" style="43"/>
    <col min="14295" max="14295" width="25" style="43" customWidth="1"/>
    <col min="14296" max="14296" width="117.42578125" style="43" customWidth="1"/>
    <col min="14297" max="14297" width="30.28515625" style="43" customWidth="1"/>
    <col min="14298" max="14298" width="25.5703125" style="43" customWidth="1"/>
    <col min="14299" max="14299" width="27" style="43" customWidth="1"/>
    <col min="14300" max="14300" width="23.5703125" style="43" customWidth="1"/>
    <col min="14301" max="14301" width="26.42578125" style="43" customWidth="1"/>
    <col min="14302" max="14302" width="21.5703125" style="43" customWidth="1"/>
    <col min="14303" max="14303" width="24.42578125" style="43" customWidth="1"/>
    <col min="14304" max="14304" width="22.5703125" style="43" customWidth="1"/>
    <col min="14305" max="14305" width="24.42578125" style="43" customWidth="1"/>
    <col min="14306" max="14306" width="22" style="43" customWidth="1"/>
    <col min="14307" max="14307" width="24.42578125" style="43" customWidth="1"/>
    <col min="14308" max="14308" width="19" style="43" customWidth="1"/>
    <col min="14309" max="14311" width="24.42578125" style="43" customWidth="1"/>
    <col min="14312" max="14312" width="20.42578125" style="43" customWidth="1"/>
    <col min="14313" max="14313" width="24.42578125" style="43" customWidth="1"/>
    <col min="14314" max="14314" width="20.42578125" style="43" customWidth="1"/>
    <col min="14315" max="14315" width="24.42578125" style="43" customWidth="1"/>
    <col min="14316" max="14316" width="19.140625" style="43" customWidth="1"/>
    <col min="14317" max="14317" width="24.42578125" style="43" customWidth="1"/>
    <col min="14318" max="14318" width="21.85546875" style="43" customWidth="1"/>
    <col min="14319" max="14319" width="24.42578125" style="43" customWidth="1"/>
    <col min="14320" max="14320" width="20.85546875" style="43" customWidth="1"/>
    <col min="14321" max="14321" width="24.42578125" style="43" customWidth="1"/>
    <col min="14322" max="14322" width="20.5703125" style="43" customWidth="1"/>
    <col min="14323" max="14323" width="24.42578125" style="43" customWidth="1"/>
    <col min="14324" max="14324" width="21.5703125" style="43" customWidth="1"/>
    <col min="14325" max="14325" width="24.42578125" style="43" customWidth="1"/>
    <col min="14326" max="14326" width="21.28515625" style="43" customWidth="1"/>
    <col min="14327" max="14327" width="24.42578125" style="43" customWidth="1"/>
    <col min="14328" max="14328" width="19.7109375" style="43" customWidth="1"/>
    <col min="14329" max="14329" width="24.42578125" style="43" customWidth="1"/>
    <col min="14330" max="14330" width="20.85546875" style="43" customWidth="1"/>
    <col min="14331" max="14331" width="24.42578125" style="43" customWidth="1"/>
    <col min="14332" max="14332" width="20.140625" style="43" customWidth="1"/>
    <col min="14333" max="14333" width="24.42578125" style="43" customWidth="1"/>
    <col min="14334" max="14334" width="20.5703125" style="43" customWidth="1"/>
    <col min="14335" max="14372" width="24.42578125" style="43" customWidth="1"/>
    <col min="14373" max="14373" width="25.85546875" style="43" customWidth="1"/>
    <col min="14374" max="14374" width="27.42578125" style="43" customWidth="1"/>
    <col min="14375" max="14375" width="25.5703125" style="43" customWidth="1"/>
    <col min="14376" max="14550" width="9.140625" style="43"/>
    <col min="14551" max="14551" width="25" style="43" customWidth="1"/>
    <col min="14552" max="14552" width="117.42578125" style="43" customWidth="1"/>
    <col min="14553" max="14553" width="30.28515625" style="43" customWidth="1"/>
    <col min="14554" max="14554" width="25.5703125" style="43" customWidth="1"/>
    <col min="14555" max="14555" width="27" style="43" customWidth="1"/>
    <col min="14556" max="14556" width="23.5703125" style="43" customWidth="1"/>
    <col min="14557" max="14557" width="26.42578125" style="43" customWidth="1"/>
    <col min="14558" max="14558" width="21.5703125" style="43" customWidth="1"/>
    <col min="14559" max="14559" width="24.42578125" style="43" customWidth="1"/>
    <col min="14560" max="14560" width="22.5703125" style="43" customWidth="1"/>
    <col min="14561" max="14561" width="24.42578125" style="43" customWidth="1"/>
    <col min="14562" max="14562" width="22" style="43" customWidth="1"/>
    <col min="14563" max="14563" width="24.42578125" style="43" customWidth="1"/>
    <col min="14564" max="14564" width="19" style="43" customWidth="1"/>
    <col min="14565" max="14567" width="24.42578125" style="43" customWidth="1"/>
    <col min="14568" max="14568" width="20.42578125" style="43" customWidth="1"/>
    <col min="14569" max="14569" width="24.42578125" style="43" customWidth="1"/>
    <col min="14570" max="14570" width="20.42578125" style="43" customWidth="1"/>
    <col min="14571" max="14571" width="24.42578125" style="43" customWidth="1"/>
    <col min="14572" max="14572" width="19.140625" style="43" customWidth="1"/>
    <col min="14573" max="14573" width="24.42578125" style="43" customWidth="1"/>
    <col min="14574" max="14574" width="21.85546875" style="43" customWidth="1"/>
    <col min="14575" max="14575" width="24.42578125" style="43" customWidth="1"/>
    <col min="14576" max="14576" width="20.85546875" style="43" customWidth="1"/>
    <col min="14577" max="14577" width="24.42578125" style="43" customWidth="1"/>
    <col min="14578" max="14578" width="20.5703125" style="43" customWidth="1"/>
    <col min="14579" max="14579" width="24.42578125" style="43" customWidth="1"/>
    <col min="14580" max="14580" width="21.5703125" style="43" customWidth="1"/>
    <col min="14581" max="14581" width="24.42578125" style="43" customWidth="1"/>
    <col min="14582" max="14582" width="21.28515625" style="43" customWidth="1"/>
    <col min="14583" max="14583" width="24.42578125" style="43" customWidth="1"/>
    <col min="14584" max="14584" width="19.7109375" style="43" customWidth="1"/>
    <col min="14585" max="14585" width="24.42578125" style="43" customWidth="1"/>
    <col min="14586" max="14586" width="20.85546875" style="43" customWidth="1"/>
    <col min="14587" max="14587" width="24.42578125" style="43" customWidth="1"/>
    <col min="14588" max="14588" width="20.140625" style="43" customWidth="1"/>
    <col min="14589" max="14589" width="24.42578125" style="43" customWidth="1"/>
    <col min="14590" max="14590" width="20.5703125" style="43" customWidth="1"/>
    <col min="14591" max="14628" width="24.42578125" style="43" customWidth="1"/>
    <col min="14629" max="14629" width="25.85546875" style="43" customWidth="1"/>
    <col min="14630" max="14630" width="27.42578125" style="43" customWidth="1"/>
    <col min="14631" max="14631" width="25.5703125" style="43" customWidth="1"/>
    <col min="14632" max="14806" width="9.140625" style="43"/>
    <col min="14807" max="14807" width="25" style="43" customWidth="1"/>
    <col min="14808" max="14808" width="117.42578125" style="43" customWidth="1"/>
    <col min="14809" max="14809" width="30.28515625" style="43" customWidth="1"/>
    <col min="14810" max="14810" width="25.5703125" style="43" customWidth="1"/>
    <col min="14811" max="14811" width="27" style="43" customWidth="1"/>
    <col min="14812" max="14812" width="23.5703125" style="43" customWidth="1"/>
    <col min="14813" max="14813" width="26.42578125" style="43" customWidth="1"/>
    <col min="14814" max="14814" width="21.5703125" style="43" customWidth="1"/>
    <col min="14815" max="14815" width="24.42578125" style="43" customWidth="1"/>
    <col min="14816" max="14816" width="22.5703125" style="43" customWidth="1"/>
    <col min="14817" max="14817" width="24.42578125" style="43" customWidth="1"/>
    <col min="14818" max="14818" width="22" style="43" customWidth="1"/>
    <col min="14819" max="14819" width="24.42578125" style="43" customWidth="1"/>
    <col min="14820" max="14820" width="19" style="43" customWidth="1"/>
    <col min="14821" max="14823" width="24.42578125" style="43" customWidth="1"/>
    <col min="14824" max="14824" width="20.42578125" style="43" customWidth="1"/>
    <col min="14825" max="14825" width="24.42578125" style="43" customWidth="1"/>
    <col min="14826" max="14826" width="20.42578125" style="43" customWidth="1"/>
    <col min="14827" max="14827" width="24.42578125" style="43" customWidth="1"/>
    <col min="14828" max="14828" width="19.140625" style="43" customWidth="1"/>
    <col min="14829" max="14829" width="24.42578125" style="43" customWidth="1"/>
    <col min="14830" max="14830" width="21.85546875" style="43" customWidth="1"/>
    <col min="14831" max="14831" width="24.42578125" style="43" customWidth="1"/>
    <col min="14832" max="14832" width="20.85546875" style="43" customWidth="1"/>
    <col min="14833" max="14833" width="24.42578125" style="43" customWidth="1"/>
    <col min="14834" max="14834" width="20.5703125" style="43" customWidth="1"/>
    <col min="14835" max="14835" width="24.42578125" style="43" customWidth="1"/>
    <col min="14836" max="14836" width="21.5703125" style="43" customWidth="1"/>
    <col min="14837" max="14837" width="24.42578125" style="43" customWidth="1"/>
    <col min="14838" max="14838" width="21.28515625" style="43" customWidth="1"/>
    <col min="14839" max="14839" width="24.42578125" style="43" customWidth="1"/>
    <col min="14840" max="14840" width="19.7109375" style="43" customWidth="1"/>
    <col min="14841" max="14841" width="24.42578125" style="43" customWidth="1"/>
    <col min="14842" max="14842" width="20.85546875" style="43" customWidth="1"/>
    <col min="14843" max="14843" width="24.42578125" style="43" customWidth="1"/>
    <col min="14844" max="14844" width="20.140625" style="43" customWidth="1"/>
    <col min="14845" max="14845" width="24.42578125" style="43" customWidth="1"/>
    <col min="14846" max="14846" width="20.5703125" style="43" customWidth="1"/>
    <col min="14847" max="14884" width="24.42578125" style="43" customWidth="1"/>
    <col min="14885" max="14885" width="25.85546875" style="43" customWidth="1"/>
    <col min="14886" max="14886" width="27.42578125" style="43" customWidth="1"/>
    <col min="14887" max="14887" width="25.5703125" style="43" customWidth="1"/>
    <col min="14888" max="15062" width="9.140625" style="43"/>
    <col min="15063" max="15063" width="25" style="43" customWidth="1"/>
    <col min="15064" max="15064" width="117.42578125" style="43" customWidth="1"/>
    <col min="15065" max="15065" width="30.28515625" style="43" customWidth="1"/>
    <col min="15066" max="15066" width="25.5703125" style="43" customWidth="1"/>
    <col min="15067" max="15067" width="27" style="43" customWidth="1"/>
    <col min="15068" max="15068" width="23.5703125" style="43" customWidth="1"/>
    <col min="15069" max="15069" width="26.42578125" style="43" customWidth="1"/>
    <col min="15070" max="15070" width="21.5703125" style="43" customWidth="1"/>
    <col min="15071" max="15071" width="24.42578125" style="43" customWidth="1"/>
    <col min="15072" max="15072" width="22.5703125" style="43" customWidth="1"/>
    <col min="15073" max="15073" width="24.42578125" style="43" customWidth="1"/>
    <col min="15074" max="15074" width="22" style="43" customWidth="1"/>
    <col min="15075" max="15075" width="24.42578125" style="43" customWidth="1"/>
    <col min="15076" max="15076" width="19" style="43" customWidth="1"/>
    <col min="15077" max="15079" width="24.42578125" style="43" customWidth="1"/>
    <col min="15080" max="15080" width="20.42578125" style="43" customWidth="1"/>
    <col min="15081" max="15081" width="24.42578125" style="43" customWidth="1"/>
    <col min="15082" max="15082" width="20.42578125" style="43" customWidth="1"/>
    <col min="15083" max="15083" width="24.42578125" style="43" customWidth="1"/>
    <col min="15084" max="15084" width="19.140625" style="43" customWidth="1"/>
    <col min="15085" max="15085" width="24.42578125" style="43" customWidth="1"/>
    <col min="15086" max="15086" width="21.85546875" style="43" customWidth="1"/>
    <col min="15087" max="15087" width="24.42578125" style="43" customWidth="1"/>
    <col min="15088" max="15088" width="20.85546875" style="43" customWidth="1"/>
    <col min="15089" max="15089" width="24.42578125" style="43" customWidth="1"/>
    <col min="15090" max="15090" width="20.5703125" style="43" customWidth="1"/>
    <col min="15091" max="15091" width="24.42578125" style="43" customWidth="1"/>
    <col min="15092" max="15092" width="21.5703125" style="43" customWidth="1"/>
    <col min="15093" max="15093" width="24.42578125" style="43" customWidth="1"/>
    <col min="15094" max="15094" width="21.28515625" style="43" customWidth="1"/>
    <col min="15095" max="15095" width="24.42578125" style="43" customWidth="1"/>
    <col min="15096" max="15096" width="19.7109375" style="43" customWidth="1"/>
    <col min="15097" max="15097" width="24.42578125" style="43" customWidth="1"/>
    <col min="15098" max="15098" width="20.85546875" style="43" customWidth="1"/>
    <col min="15099" max="15099" width="24.42578125" style="43" customWidth="1"/>
    <col min="15100" max="15100" width="20.140625" style="43" customWidth="1"/>
    <col min="15101" max="15101" width="24.42578125" style="43" customWidth="1"/>
    <col min="15102" max="15102" width="20.5703125" style="43" customWidth="1"/>
    <col min="15103" max="15140" width="24.42578125" style="43" customWidth="1"/>
    <col min="15141" max="15141" width="25.85546875" style="43" customWidth="1"/>
    <col min="15142" max="15142" width="27.42578125" style="43" customWidth="1"/>
    <col min="15143" max="15143" width="25.5703125" style="43" customWidth="1"/>
    <col min="15144" max="15318" width="9.140625" style="43"/>
    <col min="15319" max="15319" width="25" style="43" customWidth="1"/>
    <col min="15320" max="15320" width="117.42578125" style="43" customWidth="1"/>
    <col min="15321" max="15321" width="30.28515625" style="43" customWidth="1"/>
    <col min="15322" max="15322" width="25.5703125" style="43" customWidth="1"/>
    <col min="15323" max="15323" width="27" style="43" customWidth="1"/>
    <col min="15324" max="15324" width="23.5703125" style="43" customWidth="1"/>
    <col min="15325" max="15325" width="26.42578125" style="43" customWidth="1"/>
    <col min="15326" max="15326" width="21.5703125" style="43" customWidth="1"/>
    <col min="15327" max="15327" width="24.42578125" style="43" customWidth="1"/>
    <col min="15328" max="15328" width="22.5703125" style="43" customWidth="1"/>
    <col min="15329" max="15329" width="24.42578125" style="43" customWidth="1"/>
    <col min="15330" max="15330" width="22" style="43" customWidth="1"/>
    <col min="15331" max="15331" width="24.42578125" style="43" customWidth="1"/>
    <col min="15332" max="15332" width="19" style="43" customWidth="1"/>
    <col min="15333" max="15335" width="24.42578125" style="43" customWidth="1"/>
    <col min="15336" max="15336" width="20.42578125" style="43" customWidth="1"/>
    <col min="15337" max="15337" width="24.42578125" style="43" customWidth="1"/>
    <col min="15338" max="15338" width="20.42578125" style="43" customWidth="1"/>
    <col min="15339" max="15339" width="24.42578125" style="43" customWidth="1"/>
    <col min="15340" max="15340" width="19.140625" style="43" customWidth="1"/>
    <col min="15341" max="15341" width="24.42578125" style="43" customWidth="1"/>
    <col min="15342" max="15342" width="21.85546875" style="43" customWidth="1"/>
    <col min="15343" max="15343" width="24.42578125" style="43" customWidth="1"/>
    <col min="15344" max="15344" width="20.85546875" style="43" customWidth="1"/>
    <col min="15345" max="15345" width="24.42578125" style="43" customWidth="1"/>
    <col min="15346" max="15346" width="20.5703125" style="43" customWidth="1"/>
    <col min="15347" max="15347" width="24.42578125" style="43" customWidth="1"/>
    <col min="15348" max="15348" width="21.5703125" style="43" customWidth="1"/>
    <col min="15349" max="15349" width="24.42578125" style="43" customWidth="1"/>
    <col min="15350" max="15350" width="21.28515625" style="43" customWidth="1"/>
    <col min="15351" max="15351" width="24.42578125" style="43" customWidth="1"/>
    <col min="15352" max="15352" width="19.7109375" style="43" customWidth="1"/>
    <col min="15353" max="15353" width="24.42578125" style="43" customWidth="1"/>
    <col min="15354" max="15354" width="20.85546875" style="43" customWidth="1"/>
    <col min="15355" max="15355" width="24.42578125" style="43" customWidth="1"/>
    <col min="15356" max="15356" width="20.140625" style="43" customWidth="1"/>
    <col min="15357" max="15357" width="24.42578125" style="43" customWidth="1"/>
    <col min="15358" max="15358" width="20.5703125" style="43" customWidth="1"/>
    <col min="15359" max="15396" width="24.42578125" style="43" customWidth="1"/>
    <col min="15397" max="15397" width="25.85546875" style="43" customWidth="1"/>
    <col min="15398" max="15398" width="27.42578125" style="43" customWidth="1"/>
    <col min="15399" max="15399" width="25.5703125" style="43" customWidth="1"/>
    <col min="15400" max="15574" width="9.140625" style="43"/>
    <col min="15575" max="15575" width="25" style="43" customWidth="1"/>
    <col min="15576" max="15576" width="117.42578125" style="43" customWidth="1"/>
    <col min="15577" max="15577" width="30.28515625" style="43" customWidth="1"/>
    <col min="15578" max="15578" width="25.5703125" style="43" customWidth="1"/>
    <col min="15579" max="15579" width="27" style="43" customWidth="1"/>
    <col min="15580" max="15580" width="23.5703125" style="43" customWidth="1"/>
    <col min="15581" max="15581" width="26.42578125" style="43" customWidth="1"/>
    <col min="15582" max="15582" width="21.5703125" style="43" customWidth="1"/>
    <col min="15583" max="15583" width="24.42578125" style="43" customWidth="1"/>
    <col min="15584" max="15584" width="22.5703125" style="43" customWidth="1"/>
    <col min="15585" max="15585" width="24.42578125" style="43" customWidth="1"/>
    <col min="15586" max="15586" width="22" style="43" customWidth="1"/>
    <col min="15587" max="15587" width="24.42578125" style="43" customWidth="1"/>
    <col min="15588" max="15588" width="19" style="43" customWidth="1"/>
    <col min="15589" max="15591" width="24.42578125" style="43" customWidth="1"/>
    <col min="15592" max="15592" width="20.42578125" style="43" customWidth="1"/>
    <col min="15593" max="15593" width="24.42578125" style="43" customWidth="1"/>
    <col min="15594" max="15594" width="20.42578125" style="43" customWidth="1"/>
    <col min="15595" max="15595" width="24.42578125" style="43" customWidth="1"/>
    <col min="15596" max="15596" width="19.140625" style="43" customWidth="1"/>
    <col min="15597" max="15597" width="24.42578125" style="43" customWidth="1"/>
    <col min="15598" max="15598" width="21.85546875" style="43" customWidth="1"/>
    <col min="15599" max="15599" width="24.42578125" style="43" customWidth="1"/>
    <col min="15600" max="15600" width="20.85546875" style="43" customWidth="1"/>
    <col min="15601" max="15601" width="24.42578125" style="43" customWidth="1"/>
    <col min="15602" max="15602" width="20.5703125" style="43" customWidth="1"/>
    <col min="15603" max="15603" width="24.42578125" style="43" customWidth="1"/>
    <col min="15604" max="15604" width="21.5703125" style="43" customWidth="1"/>
    <col min="15605" max="15605" width="24.42578125" style="43" customWidth="1"/>
    <col min="15606" max="15606" width="21.28515625" style="43" customWidth="1"/>
    <col min="15607" max="15607" width="24.42578125" style="43" customWidth="1"/>
    <col min="15608" max="15608" width="19.7109375" style="43" customWidth="1"/>
    <col min="15609" max="15609" width="24.42578125" style="43" customWidth="1"/>
    <col min="15610" max="15610" width="20.85546875" style="43" customWidth="1"/>
    <col min="15611" max="15611" width="24.42578125" style="43" customWidth="1"/>
    <col min="15612" max="15612" width="20.140625" style="43" customWidth="1"/>
    <col min="15613" max="15613" width="24.42578125" style="43" customWidth="1"/>
    <col min="15614" max="15614" width="20.5703125" style="43" customWidth="1"/>
    <col min="15615" max="15652" width="24.42578125" style="43" customWidth="1"/>
    <col min="15653" max="15653" width="25.85546875" style="43" customWidth="1"/>
    <col min="15654" max="15654" width="27.42578125" style="43" customWidth="1"/>
    <col min="15655" max="15655" width="25.5703125" style="43" customWidth="1"/>
    <col min="15656" max="15830" width="9.140625" style="43"/>
    <col min="15831" max="15831" width="25" style="43" customWidth="1"/>
    <col min="15832" max="15832" width="117.42578125" style="43" customWidth="1"/>
    <col min="15833" max="15833" width="30.28515625" style="43" customWidth="1"/>
    <col min="15834" max="15834" width="25.5703125" style="43" customWidth="1"/>
    <col min="15835" max="15835" width="27" style="43" customWidth="1"/>
    <col min="15836" max="15836" width="23.5703125" style="43" customWidth="1"/>
    <col min="15837" max="15837" width="26.42578125" style="43" customWidth="1"/>
    <col min="15838" max="15838" width="21.5703125" style="43" customWidth="1"/>
    <col min="15839" max="15839" width="24.42578125" style="43" customWidth="1"/>
    <col min="15840" max="15840" width="22.5703125" style="43" customWidth="1"/>
    <col min="15841" max="15841" width="24.42578125" style="43" customWidth="1"/>
    <col min="15842" max="15842" width="22" style="43" customWidth="1"/>
    <col min="15843" max="15843" width="24.42578125" style="43" customWidth="1"/>
    <col min="15844" max="15844" width="19" style="43" customWidth="1"/>
    <col min="15845" max="15847" width="24.42578125" style="43" customWidth="1"/>
    <col min="15848" max="15848" width="20.42578125" style="43" customWidth="1"/>
    <col min="15849" max="15849" width="24.42578125" style="43" customWidth="1"/>
    <col min="15850" max="15850" width="20.42578125" style="43" customWidth="1"/>
    <col min="15851" max="15851" width="24.42578125" style="43" customWidth="1"/>
    <col min="15852" max="15852" width="19.140625" style="43" customWidth="1"/>
    <col min="15853" max="15853" width="24.42578125" style="43" customWidth="1"/>
    <col min="15854" max="15854" width="21.85546875" style="43" customWidth="1"/>
    <col min="15855" max="15855" width="24.42578125" style="43" customWidth="1"/>
    <col min="15856" max="15856" width="20.85546875" style="43" customWidth="1"/>
    <col min="15857" max="15857" width="24.42578125" style="43" customWidth="1"/>
    <col min="15858" max="15858" width="20.5703125" style="43" customWidth="1"/>
    <col min="15859" max="15859" width="24.42578125" style="43" customWidth="1"/>
    <col min="15860" max="15860" width="21.5703125" style="43" customWidth="1"/>
    <col min="15861" max="15861" width="24.42578125" style="43" customWidth="1"/>
    <col min="15862" max="15862" width="21.28515625" style="43" customWidth="1"/>
    <col min="15863" max="15863" width="24.42578125" style="43" customWidth="1"/>
    <col min="15864" max="15864" width="19.7109375" style="43" customWidth="1"/>
    <col min="15865" max="15865" width="24.42578125" style="43" customWidth="1"/>
    <col min="15866" max="15866" width="20.85546875" style="43" customWidth="1"/>
    <col min="15867" max="15867" width="24.42578125" style="43" customWidth="1"/>
    <col min="15868" max="15868" width="20.140625" style="43" customWidth="1"/>
    <col min="15869" max="15869" width="24.42578125" style="43" customWidth="1"/>
    <col min="15870" max="15870" width="20.5703125" style="43" customWidth="1"/>
    <col min="15871" max="15908" width="24.42578125" style="43" customWidth="1"/>
    <col min="15909" max="15909" width="25.85546875" style="43" customWidth="1"/>
    <col min="15910" max="15910" width="27.42578125" style="43" customWidth="1"/>
    <col min="15911" max="15911" width="25.5703125" style="43" customWidth="1"/>
    <col min="15912" max="16384" width="9.140625" style="43"/>
  </cols>
  <sheetData>
    <row r="1" spans="1:4">
      <c r="D1" s="41" t="s">
        <v>520</v>
      </c>
    </row>
    <row r="2" spans="1:4">
      <c r="D2" s="42" t="s">
        <v>521</v>
      </c>
    </row>
    <row r="3" spans="1:4" ht="20.25" customHeight="1">
      <c r="A3" s="523" t="s">
        <v>492</v>
      </c>
      <c r="B3" s="523"/>
      <c r="C3" s="523"/>
      <c r="D3" s="523"/>
    </row>
    <row r="4" spans="1:4" ht="23.25" customHeight="1">
      <c r="A4" s="523"/>
      <c r="B4" s="523"/>
      <c r="C4" s="523"/>
      <c r="D4" s="523"/>
    </row>
    <row r="5" spans="1:4" ht="23.25" customHeight="1">
      <c r="A5" s="530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5" s="530"/>
      <c r="C5" s="530"/>
      <c r="D5" s="530"/>
    </row>
    <row r="6" spans="1:4" ht="19.5" thickBot="1"/>
    <row r="7" spans="1:4" s="45" customFormat="1" ht="37.5" customHeight="1" thickBot="1">
      <c r="A7" s="524" t="s">
        <v>4</v>
      </c>
      <c r="B7" s="526" t="s">
        <v>480</v>
      </c>
      <c r="C7" s="528" t="str">
        <f>Свод!A4</f>
        <v>ГБУЗ РМ «Рузаевская центральная районная больница»</v>
      </c>
      <c r="D7" s="529"/>
    </row>
    <row r="8" spans="1:4" s="45" customFormat="1" ht="53.25" customHeight="1">
      <c r="A8" s="525"/>
      <c r="B8" s="527"/>
      <c r="C8" s="252" t="s">
        <v>481</v>
      </c>
      <c r="D8" s="253" t="s">
        <v>482</v>
      </c>
    </row>
    <row r="9" spans="1:4" ht="18.75" customHeight="1">
      <c r="A9" s="209"/>
      <c r="B9" s="202" t="s">
        <v>1438</v>
      </c>
      <c r="C9" s="210">
        <v>1797</v>
      </c>
      <c r="D9" s="203">
        <v>4129091.6</v>
      </c>
    </row>
    <row r="10" spans="1:4" ht="18.75" customHeight="1">
      <c r="A10" s="188" t="s">
        <v>1579</v>
      </c>
      <c r="B10" s="211" t="s">
        <v>1439</v>
      </c>
      <c r="C10" s="212">
        <v>1489</v>
      </c>
      <c r="D10" s="204">
        <v>2754650</v>
      </c>
    </row>
    <row r="11" spans="1:4" ht="18.75" customHeight="1">
      <c r="A11" s="188" t="s">
        <v>1580</v>
      </c>
      <c r="B11" s="211" t="s">
        <v>1440</v>
      </c>
      <c r="C11" s="212">
        <v>123</v>
      </c>
      <c r="D11" s="204">
        <v>315089.09999999998</v>
      </c>
    </row>
    <row r="12" spans="1:4" ht="18.75" customHeight="1">
      <c r="A12" s="188" t="s">
        <v>1581</v>
      </c>
      <c r="B12" s="211" t="s">
        <v>1441</v>
      </c>
      <c r="C12" s="212">
        <v>30</v>
      </c>
      <c r="D12" s="204">
        <v>107388</v>
      </c>
    </row>
    <row r="13" spans="1:4" ht="18.75" customHeight="1">
      <c r="A13" s="188" t="s">
        <v>1582</v>
      </c>
      <c r="B13" s="211" t="s">
        <v>1442</v>
      </c>
      <c r="C13" s="212">
        <v>120</v>
      </c>
      <c r="D13" s="204">
        <v>683556</v>
      </c>
    </row>
    <row r="14" spans="1:4" ht="18.75" customHeight="1">
      <c r="A14" s="188" t="s">
        <v>1583</v>
      </c>
      <c r="B14" s="211" t="s">
        <v>1443</v>
      </c>
      <c r="C14" s="212">
        <v>20</v>
      </c>
      <c r="D14" s="204">
        <v>135018</v>
      </c>
    </row>
    <row r="15" spans="1:4" ht="18.75" customHeight="1">
      <c r="A15" s="188" t="s">
        <v>1584</v>
      </c>
      <c r="B15" s="211" t="s">
        <v>1444</v>
      </c>
      <c r="C15" s="212">
        <v>15</v>
      </c>
      <c r="D15" s="204">
        <v>133390.5</v>
      </c>
    </row>
    <row r="16" spans="1:4" ht="18.75" customHeight="1">
      <c r="A16" s="188"/>
      <c r="B16" s="213"/>
      <c r="C16" s="185"/>
      <c r="D16" s="186"/>
    </row>
    <row r="17" spans="1:4" ht="18.75" customHeight="1">
      <c r="A17" s="188" t="s">
        <v>1175</v>
      </c>
      <c r="B17" s="214" t="s">
        <v>1176</v>
      </c>
      <c r="C17" s="185"/>
      <c r="D17" s="186">
        <v>0</v>
      </c>
    </row>
    <row r="18" spans="1:4" ht="28.5" customHeight="1">
      <c r="A18" s="188" t="s">
        <v>1177</v>
      </c>
      <c r="B18" s="214" t="s">
        <v>1178</v>
      </c>
      <c r="C18" s="185"/>
      <c r="D18" s="186">
        <v>0</v>
      </c>
    </row>
    <row r="19" spans="1:4" ht="18.75" customHeight="1">
      <c r="A19" s="209" t="s">
        <v>1179</v>
      </c>
      <c r="B19" s="202" t="s">
        <v>1585</v>
      </c>
      <c r="C19" s="215"/>
      <c r="D19" s="205">
        <v>0</v>
      </c>
    </row>
    <row r="20" spans="1:4" ht="18.75" customHeight="1">
      <c r="A20" s="209" t="s">
        <v>1180</v>
      </c>
      <c r="B20" s="202" t="s">
        <v>1181</v>
      </c>
      <c r="C20" s="215"/>
      <c r="D20" s="205">
        <v>0</v>
      </c>
    </row>
    <row r="21" spans="1:4" s="46" customFormat="1" ht="18.75" customHeight="1">
      <c r="A21" s="209"/>
      <c r="B21" s="202" t="s">
        <v>1182</v>
      </c>
      <c r="C21" s="210">
        <v>0</v>
      </c>
      <c r="D21" s="203">
        <v>0</v>
      </c>
    </row>
    <row r="22" spans="1:4">
      <c r="A22" s="216"/>
      <c r="B22" s="211" t="s">
        <v>1445</v>
      </c>
      <c r="C22" s="212"/>
      <c r="D22" s="204">
        <v>0</v>
      </c>
    </row>
    <row r="23" spans="1:4">
      <c r="A23" s="216"/>
      <c r="B23" s="211" t="s">
        <v>1446</v>
      </c>
      <c r="C23" s="212"/>
      <c r="D23" s="204">
        <v>0</v>
      </c>
    </row>
    <row r="24" spans="1:4">
      <c r="A24" s="216"/>
      <c r="B24" s="211" t="s">
        <v>1447</v>
      </c>
      <c r="C24" s="212"/>
      <c r="D24" s="204">
        <v>0</v>
      </c>
    </row>
    <row r="25" spans="1:4" ht="37.5">
      <c r="A25" s="216"/>
      <c r="B25" s="211" t="s">
        <v>1448</v>
      </c>
      <c r="C25" s="212"/>
      <c r="D25" s="204">
        <v>0</v>
      </c>
    </row>
    <row r="26" spans="1:4" ht="37.5">
      <c r="A26" s="216"/>
      <c r="B26" s="211" t="s">
        <v>1449</v>
      </c>
      <c r="C26" s="212"/>
      <c r="D26" s="204">
        <v>0</v>
      </c>
    </row>
    <row r="27" spans="1:4" ht="37.5">
      <c r="A27" s="216"/>
      <c r="B27" s="211" t="s">
        <v>1450</v>
      </c>
      <c r="C27" s="212"/>
      <c r="D27" s="204">
        <v>0</v>
      </c>
    </row>
    <row r="28" spans="1:4" ht="56.25">
      <c r="A28" s="188" t="s">
        <v>1451</v>
      </c>
      <c r="B28" s="217" t="s">
        <v>1183</v>
      </c>
      <c r="C28" s="185"/>
      <c r="D28" s="186">
        <v>0</v>
      </c>
    </row>
    <row r="29" spans="1:4">
      <c r="A29" s="218"/>
      <c r="B29" s="219" t="s">
        <v>522</v>
      </c>
      <c r="C29" s="210">
        <v>4200</v>
      </c>
      <c r="D29" s="203">
        <v>2907823</v>
      </c>
    </row>
    <row r="30" spans="1:4">
      <c r="A30" s="220" t="s">
        <v>483</v>
      </c>
      <c r="B30" s="221" t="s">
        <v>484</v>
      </c>
      <c r="C30" s="52">
        <v>3168</v>
      </c>
      <c r="D30" s="89">
        <v>2116540.8000000003</v>
      </c>
    </row>
    <row r="31" spans="1:4">
      <c r="A31" s="222" t="s">
        <v>1184</v>
      </c>
      <c r="B31" s="223" t="s">
        <v>1185</v>
      </c>
      <c r="C31" s="52">
        <v>0</v>
      </c>
      <c r="D31" s="89">
        <v>0</v>
      </c>
    </row>
    <row r="32" spans="1:4">
      <c r="A32" s="220" t="s">
        <v>1186</v>
      </c>
      <c r="B32" s="224" t="s">
        <v>1187</v>
      </c>
      <c r="C32" s="52">
        <v>0</v>
      </c>
      <c r="D32" s="89">
        <v>0</v>
      </c>
    </row>
    <row r="33" spans="1:4">
      <c r="A33" s="220" t="s">
        <v>1188</v>
      </c>
      <c r="B33" s="224" t="s">
        <v>1189</v>
      </c>
      <c r="C33" s="52">
        <v>0</v>
      </c>
      <c r="D33" s="89">
        <v>0</v>
      </c>
    </row>
    <row r="34" spans="1:4">
      <c r="A34" s="220" t="s">
        <v>1190</v>
      </c>
      <c r="B34" s="224" t="s">
        <v>1191</v>
      </c>
      <c r="C34" s="52">
        <v>0</v>
      </c>
      <c r="D34" s="89">
        <v>0</v>
      </c>
    </row>
    <row r="35" spans="1:4">
      <c r="A35" s="220" t="s">
        <v>1192</v>
      </c>
      <c r="B35" s="224" t="s">
        <v>1193</v>
      </c>
      <c r="C35" s="52">
        <v>0</v>
      </c>
      <c r="D35" s="89">
        <v>0</v>
      </c>
    </row>
    <row r="36" spans="1:4">
      <c r="A36" s="220" t="s">
        <v>1194</v>
      </c>
      <c r="B36" s="224" t="s">
        <v>1195</v>
      </c>
      <c r="C36" s="52">
        <v>0</v>
      </c>
      <c r="D36" s="89">
        <v>0</v>
      </c>
    </row>
    <row r="37" spans="1:4">
      <c r="A37" s="220" t="s">
        <v>485</v>
      </c>
      <c r="B37" s="224" t="s">
        <v>486</v>
      </c>
      <c r="C37" s="52">
        <v>0</v>
      </c>
      <c r="D37" s="89">
        <v>0</v>
      </c>
    </row>
    <row r="38" spans="1:4">
      <c r="A38" s="220" t="s">
        <v>487</v>
      </c>
      <c r="B38" s="224" t="s">
        <v>488</v>
      </c>
      <c r="C38" s="52">
        <v>0</v>
      </c>
      <c r="D38" s="89">
        <v>0</v>
      </c>
    </row>
    <row r="39" spans="1:4">
      <c r="A39" s="222" t="s">
        <v>1196</v>
      </c>
      <c r="B39" s="223" t="s">
        <v>1197</v>
      </c>
      <c r="C39" s="52">
        <v>0</v>
      </c>
      <c r="D39" s="89">
        <v>0</v>
      </c>
    </row>
    <row r="40" spans="1:4">
      <c r="A40" s="222" t="s">
        <v>1198</v>
      </c>
      <c r="B40" s="223" t="s">
        <v>1199</v>
      </c>
      <c r="C40" s="52">
        <v>0</v>
      </c>
      <c r="D40" s="89">
        <v>0</v>
      </c>
    </row>
    <row r="41" spans="1:4" ht="37.5">
      <c r="A41" s="222" t="s">
        <v>1200</v>
      </c>
      <c r="B41" s="223" t="s">
        <v>1201</v>
      </c>
      <c r="C41" s="52">
        <v>0</v>
      </c>
      <c r="D41" s="89">
        <v>0</v>
      </c>
    </row>
    <row r="42" spans="1:4">
      <c r="A42" s="220" t="s">
        <v>1202</v>
      </c>
      <c r="B42" s="224" t="s">
        <v>1203</v>
      </c>
      <c r="C42" s="52">
        <v>36</v>
      </c>
      <c r="D42" s="89">
        <v>39466.799999999996</v>
      </c>
    </row>
    <row r="43" spans="1:4">
      <c r="A43" s="220" t="s">
        <v>1204</v>
      </c>
      <c r="B43" s="224" t="s">
        <v>1205</v>
      </c>
      <c r="C43" s="52">
        <v>2</v>
      </c>
      <c r="D43" s="89">
        <v>1269.2</v>
      </c>
    </row>
    <row r="44" spans="1:4">
      <c r="A44" s="220" t="s">
        <v>489</v>
      </c>
      <c r="B44" s="224" t="s">
        <v>1586</v>
      </c>
      <c r="C44" s="52">
        <v>20</v>
      </c>
      <c r="D44" s="89">
        <v>15948</v>
      </c>
    </row>
    <row r="45" spans="1:4">
      <c r="A45" s="220" t="s">
        <v>1452</v>
      </c>
      <c r="B45" s="221" t="s">
        <v>1206</v>
      </c>
      <c r="C45" s="52">
        <v>5</v>
      </c>
      <c r="D45" s="89">
        <v>3074</v>
      </c>
    </row>
    <row r="46" spans="1:4">
      <c r="A46" s="220" t="s">
        <v>1207</v>
      </c>
      <c r="B46" s="224" t="s">
        <v>1208</v>
      </c>
      <c r="C46" s="52">
        <v>147</v>
      </c>
      <c r="D46" s="89">
        <v>83172.599999999991</v>
      </c>
    </row>
    <row r="47" spans="1:4">
      <c r="A47" s="220" t="s">
        <v>1209</v>
      </c>
      <c r="B47" s="224" t="s">
        <v>1210</v>
      </c>
      <c r="C47" s="52">
        <v>91</v>
      </c>
      <c r="D47" s="89">
        <v>51487.799999999996</v>
      </c>
    </row>
    <row r="48" spans="1:4">
      <c r="A48" s="220" t="s">
        <v>1211</v>
      </c>
      <c r="B48" s="224" t="s">
        <v>1212</v>
      </c>
      <c r="C48" s="52">
        <v>240</v>
      </c>
      <c r="D48" s="89">
        <v>277944</v>
      </c>
    </row>
    <row r="49" spans="1:4">
      <c r="A49" s="220" t="s">
        <v>1213</v>
      </c>
      <c r="B49" s="224" t="s">
        <v>1214</v>
      </c>
      <c r="C49" s="52">
        <v>50</v>
      </c>
      <c r="D49" s="89">
        <v>33240</v>
      </c>
    </row>
    <row r="50" spans="1:4">
      <c r="A50" s="220" t="s">
        <v>1215</v>
      </c>
      <c r="B50" s="224" t="s">
        <v>1216</v>
      </c>
      <c r="C50" s="52">
        <v>441</v>
      </c>
      <c r="D50" s="89">
        <v>285679.8</v>
      </c>
    </row>
    <row r="51" spans="1:4">
      <c r="A51" s="220" t="s">
        <v>1217</v>
      </c>
      <c r="B51" s="224" t="s">
        <v>1218</v>
      </c>
      <c r="C51" s="52">
        <v>0</v>
      </c>
      <c r="D51" s="89">
        <v>0</v>
      </c>
    </row>
    <row r="52" spans="1:4">
      <c r="A52" s="220" t="s">
        <v>1219</v>
      </c>
      <c r="B52" s="224" t="s">
        <v>1220</v>
      </c>
      <c r="C52" s="52">
        <v>0</v>
      </c>
      <c r="D52" s="89">
        <v>0</v>
      </c>
    </row>
    <row r="53" spans="1:4">
      <c r="A53" s="220" t="s">
        <v>1221</v>
      </c>
      <c r="B53" s="224" t="s">
        <v>1222</v>
      </c>
      <c r="C53" s="52">
        <v>0</v>
      </c>
      <c r="D53" s="89">
        <v>0</v>
      </c>
    </row>
    <row r="54" spans="1:4">
      <c r="A54" s="220" t="s">
        <v>1223</v>
      </c>
      <c r="B54" s="224" t="s">
        <v>1224</v>
      </c>
      <c r="C54" s="52">
        <v>0</v>
      </c>
      <c r="D54" s="89">
        <v>0</v>
      </c>
    </row>
    <row r="55" spans="1:4">
      <c r="A55" s="225"/>
      <c r="B55" s="219" t="s">
        <v>523</v>
      </c>
      <c r="C55" s="210">
        <v>1596</v>
      </c>
      <c r="D55" s="203">
        <v>1825522.5999999999</v>
      </c>
    </row>
    <row r="56" spans="1:4">
      <c r="A56" s="187" t="s">
        <v>490</v>
      </c>
      <c r="B56" s="226" t="s">
        <v>491</v>
      </c>
      <c r="C56" s="53">
        <v>1446</v>
      </c>
      <c r="D56" s="89">
        <v>1508322.5999999999</v>
      </c>
    </row>
    <row r="57" spans="1:4">
      <c r="A57" s="187" t="s">
        <v>1225</v>
      </c>
      <c r="B57" s="226" t="s">
        <v>1226</v>
      </c>
      <c r="C57" s="53">
        <v>0</v>
      </c>
      <c r="D57" s="89">
        <v>0</v>
      </c>
    </row>
    <row r="58" spans="1:4">
      <c r="A58" s="187" t="s">
        <v>1227</v>
      </c>
      <c r="B58" s="226" t="s">
        <v>1228</v>
      </c>
      <c r="C58" s="53">
        <v>10</v>
      </c>
      <c r="D58" s="89">
        <v>11678</v>
      </c>
    </row>
    <row r="59" spans="1:4">
      <c r="A59" s="187" t="s">
        <v>1229</v>
      </c>
      <c r="B59" s="226" t="s">
        <v>1230</v>
      </c>
      <c r="C59" s="87">
        <v>0</v>
      </c>
      <c r="D59" s="89">
        <v>0</v>
      </c>
    </row>
    <row r="60" spans="1:4">
      <c r="A60" s="187" t="s">
        <v>1231</v>
      </c>
      <c r="B60" s="226" t="s">
        <v>1232</v>
      </c>
      <c r="C60" s="88">
        <v>0</v>
      </c>
      <c r="D60" s="89">
        <v>0</v>
      </c>
    </row>
    <row r="61" spans="1:4">
      <c r="A61" s="187" t="s">
        <v>1233</v>
      </c>
      <c r="B61" s="226" t="s">
        <v>1234</v>
      </c>
      <c r="C61" s="88">
        <v>140</v>
      </c>
      <c r="D61" s="89">
        <v>305522</v>
      </c>
    </row>
    <row r="62" spans="1:4">
      <c r="A62" s="187" t="s">
        <v>1374</v>
      </c>
      <c r="B62" s="226" t="s">
        <v>1375</v>
      </c>
      <c r="C62" s="88">
        <v>0</v>
      </c>
      <c r="D62" s="89">
        <v>0</v>
      </c>
    </row>
    <row r="63" spans="1:4">
      <c r="A63" s="187" t="s">
        <v>1235</v>
      </c>
      <c r="B63" s="226" t="s">
        <v>1236</v>
      </c>
      <c r="C63" s="88">
        <v>0</v>
      </c>
      <c r="D63" s="89">
        <v>0</v>
      </c>
    </row>
    <row r="64" spans="1:4">
      <c r="A64" s="227"/>
      <c r="B64" s="228" t="s">
        <v>1376</v>
      </c>
      <c r="C64" s="210">
        <v>0</v>
      </c>
      <c r="D64" s="203">
        <v>0</v>
      </c>
    </row>
    <row r="65" spans="1:4" ht="37.5">
      <c r="A65" s="221" t="s">
        <v>1377</v>
      </c>
      <c r="B65" s="221" t="s">
        <v>1378</v>
      </c>
      <c r="C65" s="90"/>
      <c r="D65" s="89">
        <v>0</v>
      </c>
    </row>
    <row r="66" spans="1:4" ht="37.5">
      <c r="A66" s="229" t="s">
        <v>1379</v>
      </c>
      <c r="B66" s="221" t="s">
        <v>1380</v>
      </c>
      <c r="C66" s="91"/>
      <c r="D66" s="89">
        <v>0</v>
      </c>
    </row>
    <row r="67" spans="1:4" ht="37.5">
      <c r="A67" s="229" t="s">
        <v>1237</v>
      </c>
      <c r="B67" s="221" t="s">
        <v>1587</v>
      </c>
      <c r="C67" s="90"/>
      <c r="D67" s="89">
        <v>0</v>
      </c>
    </row>
    <row r="68" spans="1:4" ht="37.5">
      <c r="A68" s="229" t="s">
        <v>1239</v>
      </c>
      <c r="B68" s="221" t="s">
        <v>1588</v>
      </c>
      <c r="C68" s="90"/>
      <c r="D68" s="89">
        <v>0</v>
      </c>
    </row>
    <row r="69" spans="1:4" ht="37.5">
      <c r="A69" s="229" t="s">
        <v>1240</v>
      </c>
      <c r="B69" s="221" t="s">
        <v>1238</v>
      </c>
      <c r="C69" s="90"/>
      <c r="D69" s="89">
        <v>0</v>
      </c>
    </row>
    <row r="70" spans="1:4" ht="37.5">
      <c r="A70" s="229" t="s">
        <v>1241</v>
      </c>
      <c r="B70" s="221" t="s">
        <v>1589</v>
      </c>
      <c r="C70" s="90"/>
      <c r="D70" s="89">
        <v>0</v>
      </c>
    </row>
    <row r="71" spans="1:4">
      <c r="A71" s="229" t="s">
        <v>1242</v>
      </c>
      <c r="B71" s="221" t="s">
        <v>1243</v>
      </c>
      <c r="C71" s="90"/>
      <c r="D71" s="89">
        <v>0</v>
      </c>
    </row>
    <row r="72" spans="1:4" ht="56.25">
      <c r="A72" s="225"/>
      <c r="B72" s="230" t="s">
        <v>1381</v>
      </c>
      <c r="C72" s="210">
        <v>0</v>
      </c>
      <c r="D72" s="203">
        <v>0</v>
      </c>
    </row>
    <row r="73" spans="1:4" ht="37.5">
      <c r="A73" s="188" t="s">
        <v>1244</v>
      </c>
      <c r="B73" s="231" t="s">
        <v>1453</v>
      </c>
      <c r="C73" s="88"/>
      <c r="D73" s="89">
        <v>0</v>
      </c>
    </row>
    <row r="74" spans="1:4" ht="37.5">
      <c r="A74" s="188" t="s">
        <v>1245</v>
      </c>
      <c r="B74" s="231" t="s">
        <v>1454</v>
      </c>
      <c r="C74" s="53"/>
      <c r="D74" s="89">
        <v>0</v>
      </c>
    </row>
    <row r="75" spans="1:4" ht="37.5">
      <c r="A75" s="188" t="s">
        <v>1246</v>
      </c>
      <c r="B75" s="231" t="s">
        <v>1455</v>
      </c>
      <c r="C75" s="53"/>
      <c r="D75" s="89">
        <v>0</v>
      </c>
    </row>
    <row r="76" spans="1:4" ht="37.5">
      <c r="A76" s="188" t="s">
        <v>1247</v>
      </c>
      <c r="B76" s="231" t="s">
        <v>1456</v>
      </c>
      <c r="C76" s="53"/>
      <c r="D76" s="89"/>
    </row>
    <row r="77" spans="1:4" ht="37.5">
      <c r="A77" s="188" t="s">
        <v>1248</v>
      </c>
      <c r="B77" s="231" t="s">
        <v>1457</v>
      </c>
      <c r="C77" s="53"/>
      <c r="D77" s="89">
        <v>0</v>
      </c>
    </row>
    <row r="78" spans="1:4">
      <c r="A78" s="86"/>
      <c r="B78" s="232" t="s">
        <v>524</v>
      </c>
      <c r="C78" s="95">
        <v>200</v>
      </c>
      <c r="D78" s="96">
        <v>125400</v>
      </c>
    </row>
    <row r="79" spans="1:4">
      <c r="A79" s="214"/>
      <c r="B79" s="358"/>
      <c r="C79" s="359"/>
      <c r="D79" s="208"/>
    </row>
    <row r="80" spans="1:4">
      <c r="A80" s="83"/>
      <c r="B80" s="233" t="s">
        <v>1458</v>
      </c>
      <c r="C80" s="94">
        <v>200</v>
      </c>
      <c r="D80" s="93">
        <v>125400</v>
      </c>
    </row>
    <row r="81" spans="1:4">
      <c r="A81" s="188" t="s">
        <v>1590</v>
      </c>
      <c r="B81" s="229" t="s">
        <v>1459</v>
      </c>
      <c r="C81" s="360"/>
      <c r="D81" s="186">
        <v>0</v>
      </c>
    </row>
    <row r="82" spans="1:4">
      <c r="A82" s="188" t="s">
        <v>1591</v>
      </c>
      <c r="B82" s="229" t="s">
        <v>1460</v>
      </c>
      <c r="C82" s="185"/>
      <c r="D82" s="186">
        <v>0</v>
      </c>
    </row>
    <row r="83" spans="1:4">
      <c r="A83" s="188" t="s">
        <v>1461</v>
      </c>
      <c r="B83" s="361" t="s">
        <v>1462</v>
      </c>
      <c r="C83" s="189"/>
      <c r="D83" s="186">
        <v>0</v>
      </c>
    </row>
    <row r="84" spans="1:4">
      <c r="A84" s="188" t="s">
        <v>1463</v>
      </c>
      <c r="B84" s="361" t="s">
        <v>1464</v>
      </c>
      <c r="C84" s="189">
        <v>200</v>
      </c>
      <c r="D84" s="186">
        <v>125400</v>
      </c>
    </row>
    <row r="85" spans="1:4">
      <c r="A85" s="188" t="s">
        <v>1465</v>
      </c>
      <c r="B85" s="361" t="s">
        <v>1466</v>
      </c>
      <c r="C85" s="189"/>
      <c r="D85" s="186">
        <v>0</v>
      </c>
    </row>
    <row r="86" spans="1:4">
      <c r="A86" s="188" t="s">
        <v>1592</v>
      </c>
      <c r="B86" s="361" t="s">
        <v>1593</v>
      </c>
      <c r="C86" s="189"/>
      <c r="D86" s="186">
        <v>0</v>
      </c>
    </row>
    <row r="87" spans="1:4">
      <c r="A87" s="188" t="s">
        <v>1467</v>
      </c>
      <c r="B87" s="361" t="s">
        <v>1468</v>
      </c>
      <c r="C87" s="189"/>
      <c r="D87" s="186">
        <v>0</v>
      </c>
    </row>
    <row r="88" spans="1:4">
      <c r="A88" s="188" t="s">
        <v>1469</v>
      </c>
      <c r="B88" s="361" t="s">
        <v>1470</v>
      </c>
      <c r="C88" s="189"/>
      <c r="D88" s="186">
        <v>0</v>
      </c>
    </row>
    <row r="89" spans="1:4">
      <c r="A89" s="188" t="s">
        <v>1594</v>
      </c>
      <c r="B89" s="361" t="s">
        <v>1595</v>
      </c>
      <c r="C89" s="189"/>
      <c r="D89" s="186">
        <v>0</v>
      </c>
    </row>
    <row r="90" spans="1:4">
      <c r="A90" s="188" t="s">
        <v>1596</v>
      </c>
      <c r="B90" s="361" t="s">
        <v>1597</v>
      </c>
      <c r="C90" s="189"/>
      <c r="D90" s="186">
        <v>0</v>
      </c>
    </row>
    <row r="91" spans="1:4">
      <c r="A91" s="188" t="s">
        <v>1598</v>
      </c>
      <c r="B91" s="361" t="s">
        <v>1599</v>
      </c>
      <c r="C91" s="189"/>
      <c r="D91" s="186">
        <v>0</v>
      </c>
    </row>
    <row r="92" spans="1:4">
      <c r="A92" s="86"/>
      <c r="B92" s="232" t="s">
        <v>1471</v>
      </c>
      <c r="C92" s="94">
        <v>0</v>
      </c>
      <c r="D92" s="93">
        <v>0</v>
      </c>
    </row>
    <row r="93" spans="1:4">
      <c r="A93" s="188" t="s">
        <v>1472</v>
      </c>
      <c r="B93" s="214" t="s">
        <v>1473</v>
      </c>
      <c r="C93" s="185"/>
      <c r="D93" s="186">
        <v>0</v>
      </c>
    </row>
    <row r="94" spans="1:4">
      <c r="A94" s="188" t="s">
        <v>1474</v>
      </c>
      <c r="B94" s="214" t="s">
        <v>1475</v>
      </c>
      <c r="C94" s="362"/>
      <c r="D94" s="186">
        <v>0</v>
      </c>
    </row>
    <row r="95" spans="1:4">
      <c r="A95" s="188" t="s">
        <v>1476</v>
      </c>
      <c r="B95" s="214" t="s">
        <v>1477</v>
      </c>
      <c r="C95" s="185"/>
      <c r="D95" s="186">
        <v>0</v>
      </c>
    </row>
    <row r="96" spans="1:4">
      <c r="A96" s="188" t="s">
        <v>1478</v>
      </c>
      <c r="B96" s="214" t="s">
        <v>1479</v>
      </c>
      <c r="C96" s="189"/>
      <c r="D96" s="186">
        <v>0</v>
      </c>
    </row>
    <row r="97" spans="1:4">
      <c r="A97" s="187" t="s">
        <v>1480</v>
      </c>
      <c r="B97" s="234" t="s">
        <v>1481</v>
      </c>
      <c r="C97" s="185"/>
      <c r="D97" s="89">
        <v>0</v>
      </c>
    </row>
    <row r="98" spans="1:4">
      <c r="A98" s="187" t="s">
        <v>1482</v>
      </c>
      <c r="B98" s="234" t="s">
        <v>1483</v>
      </c>
      <c r="C98" s="189"/>
      <c r="D98" s="89">
        <v>0</v>
      </c>
    </row>
    <row r="99" spans="1:4" ht="75">
      <c r="A99" s="187" t="s">
        <v>1484</v>
      </c>
      <c r="B99" s="235" t="s">
        <v>1485</v>
      </c>
      <c r="C99" s="189"/>
      <c r="D99" s="89">
        <v>0</v>
      </c>
    </row>
    <row r="100" spans="1:4">
      <c r="A100" s="188"/>
      <c r="B100" s="357"/>
      <c r="C100" s="189"/>
      <c r="D100" s="186"/>
    </row>
    <row r="101" spans="1:4" ht="37.5">
      <c r="A101" s="188" t="s">
        <v>1486</v>
      </c>
      <c r="B101" s="217" t="s">
        <v>1487</v>
      </c>
      <c r="C101" s="189"/>
      <c r="D101" s="89">
        <v>0</v>
      </c>
    </row>
    <row r="102" spans="1:4">
      <c r="A102" s="188" t="s">
        <v>1488</v>
      </c>
      <c r="B102" s="214" t="s">
        <v>1489</v>
      </c>
      <c r="C102" s="189"/>
      <c r="D102" s="89">
        <v>0</v>
      </c>
    </row>
    <row r="103" spans="1:4">
      <c r="A103" s="188" t="s">
        <v>1490</v>
      </c>
      <c r="B103" s="214" t="s">
        <v>1491</v>
      </c>
      <c r="C103" s="185"/>
      <c r="D103" s="89">
        <v>0</v>
      </c>
    </row>
    <row r="104" spans="1:4" ht="37.5">
      <c r="A104" s="188" t="s">
        <v>1492</v>
      </c>
      <c r="B104" s="217" t="s">
        <v>1493</v>
      </c>
      <c r="C104" s="185"/>
      <c r="D104" s="89">
        <v>0</v>
      </c>
    </row>
    <row r="105" spans="1:4">
      <c r="A105" s="188" t="s">
        <v>1494</v>
      </c>
      <c r="B105" s="214" t="s">
        <v>1495</v>
      </c>
      <c r="C105" s="185"/>
      <c r="D105" s="89">
        <v>0</v>
      </c>
    </row>
    <row r="106" spans="1:4">
      <c r="A106" s="188" t="s">
        <v>1496</v>
      </c>
      <c r="B106" s="214" t="s">
        <v>1497</v>
      </c>
      <c r="C106" s="185"/>
      <c r="D106" s="89">
        <v>0</v>
      </c>
    </row>
    <row r="107" spans="1:4">
      <c r="A107" s="188" t="s">
        <v>1498</v>
      </c>
      <c r="B107" s="214" t="s">
        <v>1499</v>
      </c>
      <c r="C107" s="185"/>
      <c r="D107" s="89">
        <v>0</v>
      </c>
    </row>
    <row r="108" spans="1:4">
      <c r="A108" s="188" t="s">
        <v>1500</v>
      </c>
      <c r="B108" s="214" t="s">
        <v>1501</v>
      </c>
      <c r="C108" s="185"/>
      <c r="D108" s="89">
        <v>0</v>
      </c>
    </row>
    <row r="109" spans="1:4">
      <c r="A109" s="188" t="s">
        <v>1502</v>
      </c>
      <c r="B109" s="214" t="s">
        <v>1503</v>
      </c>
      <c r="C109" s="185"/>
      <c r="D109" s="89">
        <v>0</v>
      </c>
    </row>
    <row r="110" spans="1:4">
      <c r="A110" s="188" t="s">
        <v>1600</v>
      </c>
      <c r="B110" s="217" t="s">
        <v>1601</v>
      </c>
      <c r="C110" s="185"/>
      <c r="D110" s="89">
        <v>0</v>
      </c>
    </row>
    <row r="111" spans="1:4">
      <c r="A111" s="188" t="s">
        <v>1504</v>
      </c>
      <c r="B111" s="214" t="s">
        <v>1505</v>
      </c>
      <c r="C111" s="185"/>
      <c r="D111" s="89">
        <v>0</v>
      </c>
    </row>
    <row r="112" spans="1:4">
      <c r="A112" s="188" t="s">
        <v>1506</v>
      </c>
      <c r="B112" s="214" t="s">
        <v>1507</v>
      </c>
      <c r="C112" s="185"/>
      <c r="D112" s="89"/>
    </row>
    <row r="113" spans="1:4" ht="56.25">
      <c r="A113" s="250" t="s">
        <v>1508</v>
      </c>
      <c r="B113" s="217" t="s">
        <v>1509</v>
      </c>
      <c r="C113" s="185"/>
      <c r="D113" s="89">
        <v>0</v>
      </c>
    </row>
    <row r="114" spans="1:4" ht="56.25">
      <c r="A114" s="250" t="s">
        <v>1510</v>
      </c>
      <c r="B114" s="217" t="s">
        <v>1511</v>
      </c>
      <c r="C114" s="185"/>
      <c r="D114" s="89">
        <v>0</v>
      </c>
    </row>
    <row r="115" spans="1:4" ht="37.5">
      <c r="A115" s="188" t="s">
        <v>1512</v>
      </c>
      <c r="B115" s="251" t="s">
        <v>1513</v>
      </c>
      <c r="C115" s="185"/>
      <c r="D115" s="186">
        <v>0</v>
      </c>
    </row>
    <row r="116" spans="1:4" ht="37.5">
      <c r="A116" s="188" t="s">
        <v>1514</v>
      </c>
      <c r="B116" s="251" t="s">
        <v>1515</v>
      </c>
      <c r="C116" s="185"/>
      <c r="D116" s="89">
        <v>0</v>
      </c>
    </row>
    <row r="117" spans="1:4" ht="37.5">
      <c r="A117" s="188" t="s">
        <v>1602</v>
      </c>
      <c r="B117" s="251" t="s">
        <v>1603</v>
      </c>
      <c r="C117" s="185"/>
      <c r="D117" s="89">
        <v>0</v>
      </c>
    </row>
    <row r="118" spans="1:4" ht="37.5">
      <c r="A118" s="188" t="s">
        <v>1604</v>
      </c>
      <c r="B118" s="251" t="s">
        <v>1605</v>
      </c>
      <c r="C118" s="185"/>
      <c r="D118" s="89">
        <v>0</v>
      </c>
    </row>
    <row r="119" spans="1:4">
      <c r="A119" s="187" t="s">
        <v>1516</v>
      </c>
      <c r="B119" s="236" t="s">
        <v>1517</v>
      </c>
      <c r="C119" s="185"/>
      <c r="D119" s="89">
        <v>0</v>
      </c>
    </row>
    <row r="120" spans="1:4">
      <c r="A120" s="237"/>
      <c r="B120" s="238" t="s">
        <v>1518</v>
      </c>
      <c r="C120" s="239">
        <v>0</v>
      </c>
      <c r="D120" s="191">
        <v>0</v>
      </c>
    </row>
    <row r="121" spans="1:4" ht="37.5">
      <c r="A121" s="188" t="s">
        <v>1519</v>
      </c>
      <c r="B121" s="217" t="s">
        <v>1520</v>
      </c>
      <c r="C121" s="185"/>
      <c r="D121" s="186">
        <v>0</v>
      </c>
    </row>
    <row r="122" spans="1:4" ht="37.5">
      <c r="A122" s="188" t="s">
        <v>1521</v>
      </c>
      <c r="B122" s="217" t="s">
        <v>1522</v>
      </c>
      <c r="C122" s="185"/>
      <c r="D122" s="186">
        <v>0</v>
      </c>
    </row>
    <row r="123" spans="1:4" ht="37.5">
      <c r="A123" s="188" t="s">
        <v>1523</v>
      </c>
      <c r="B123" s="217" t="s">
        <v>1524</v>
      </c>
      <c r="C123" s="185"/>
      <c r="D123" s="186">
        <v>0</v>
      </c>
    </row>
    <row r="124" spans="1:4" ht="37.5">
      <c r="A124" s="188" t="s">
        <v>1525</v>
      </c>
      <c r="B124" s="217" t="s">
        <v>1526</v>
      </c>
      <c r="C124" s="185"/>
      <c r="D124" s="186">
        <v>0</v>
      </c>
    </row>
    <row r="125" spans="1:4" ht="37.5">
      <c r="A125" s="188" t="s">
        <v>1527</v>
      </c>
      <c r="B125" s="217" t="s">
        <v>1528</v>
      </c>
      <c r="C125" s="185"/>
      <c r="D125" s="186">
        <v>0</v>
      </c>
    </row>
    <row r="126" spans="1:4">
      <c r="A126" s="188" t="s">
        <v>1529</v>
      </c>
      <c r="B126" s="217" t="s">
        <v>1530</v>
      </c>
      <c r="C126" s="185"/>
      <c r="D126" s="186">
        <v>0</v>
      </c>
    </row>
    <row r="127" spans="1:4">
      <c r="A127" s="188" t="s">
        <v>1531</v>
      </c>
      <c r="B127" s="217" t="s">
        <v>1532</v>
      </c>
      <c r="C127" s="185"/>
      <c r="D127" s="186">
        <v>0</v>
      </c>
    </row>
    <row r="128" spans="1:4">
      <c r="A128" s="188" t="s">
        <v>1533</v>
      </c>
      <c r="B128" s="217" t="s">
        <v>1534</v>
      </c>
      <c r="C128" s="185"/>
      <c r="D128" s="186">
        <v>0</v>
      </c>
    </row>
    <row r="129" spans="1:4" ht="37.5">
      <c r="A129" s="188" t="s">
        <v>1535</v>
      </c>
      <c r="B129" s="217" t="s">
        <v>1536</v>
      </c>
      <c r="C129" s="185"/>
      <c r="D129" s="186">
        <v>0</v>
      </c>
    </row>
    <row r="130" spans="1:4">
      <c r="A130" s="188" t="s">
        <v>1537</v>
      </c>
      <c r="B130" s="217" t="s">
        <v>1538</v>
      </c>
      <c r="C130" s="185"/>
      <c r="D130" s="186">
        <v>0</v>
      </c>
    </row>
    <row r="131" spans="1:4">
      <c r="A131" s="188" t="s">
        <v>1539</v>
      </c>
      <c r="B131" s="217" t="s">
        <v>1540</v>
      </c>
      <c r="C131" s="185"/>
      <c r="D131" s="186">
        <v>0</v>
      </c>
    </row>
    <row r="132" spans="1:4">
      <c r="A132" s="237"/>
      <c r="B132" s="240"/>
      <c r="C132" s="190"/>
      <c r="D132" s="206"/>
    </row>
    <row r="133" spans="1:4">
      <c r="A133" s="187" t="s">
        <v>1541</v>
      </c>
      <c r="B133" s="84" t="s">
        <v>1542</v>
      </c>
      <c r="C133" s="185"/>
      <c r="D133" s="92">
        <v>0</v>
      </c>
    </row>
    <row r="134" spans="1:4">
      <c r="A134" s="241"/>
      <c r="B134" s="242"/>
      <c r="C134" s="184"/>
      <c r="D134" s="207"/>
    </row>
    <row r="135" spans="1:4">
      <c r="A135" s="188" t="s">
        <v>1606</v>
      </c>
      <c r="B135" s="214" t="s">
        <v>1607</v>
      </c>
      <c r="C135" s="185"/>
      <c r="D135" s="208">
        <v>0</v>
      </c>
    </row>
    <row r="136" spans="1:4">
      <c r="A136" s="188" t="s">
        <v>1608</v>
      </c>
      <c r="B136" s="214" t="s">
        <v>1609</v>
      </c>
      <c r="C136" s="185"/>
      <c r="D136" s="208">
        <v>0</v>
      </c>
    </row>
    <row r="137" spans="1:4">
      <c r="A137" s="237"/>
      <c r="B137" s="243"/>
      <c r="C137" s="190"/>
      <c r="D137" s="191"/>
    </row>
    <row r="138" spans="1:4">
      <c r="A138" s="84" t="s">
        <v>1543</v>
      </c>
      <c r="B138" s="244" t="s">
        <v>1544</v>
      </c>
      <c r="C138" s="185"/>
      <c r="D138" s="92">
        <v>0</v>
      </c>
    </row>
    <row r="139" spans="1:4">
      <c r="A139" s="84" t="s">
        <v>1545</v>
      </c>
      <c r="B139" s="244" t="s">
        <v>1546</v>
      </c>
      <c r="C139" s="185"/>
      <c r="D139" s="92">
        <v>0</v>
      </c>
    </row>
    <row r="140" spans="1:4">
      <c r="A140" s="84" t="s">
        <v>1547</v>
      </c>
      <c r="B140" s="244" t="s">
        <v>1548</v>
      </c>
      <c r="C140" s="185"/>
      <c r="D140" s="92">
        <v>0</v>
      </c>
    </row>
    <row r="141" spans="1:4">
      <c r="A141" s="84" t="s">
        <v>1549</v>
      </c>
      <c r="B141" s="244" t="s">
        <v>1550</v>
      </c>
      <c r="C141" s="185"/>
      <c r="D141" s="92">
        <v>0</v>
      </c>
    </row>
    <row r="142" spans="1:4">
      <c r="A142" s="84" t="s">
        <v>1610</v>
      </c>
      <c r="B142" s="245" t="s">
        <v>1611</v>
      </c>
      <c r="C142" s="185"/>
      <c r="D142" s="89">
        <v>0</v>
      </c>
    </row>
    <row r="143" spans="1:4">
      <c r="A143" s="84" t="s">
        <v>1551</v>
      </c>
      <c r="B143" s="244" t="s">
        <v>1552</v>
      </c>
      <c r="C143" s="185"/>
      <c r="D143" s="92">
        <v>0</v>
      </c>
    </row>
    <row r="144" spans="1:4">
      <c r="A144" s="84" t="s">
        <v>1553</v>
      </c>
      <c r="B144" s="244" t="s">
        <v>1554</v>
      </c>
      <c r="C144" s="185"/>
      <c r="D144" s="92">
        <v>0</v>
      </c>
    </row>
    <row r="145" spans="1:4">
      <c r="A145" s="84" t="s">
        <v>1555</v>
      </c>
      <c r="B145" s="244" t="s">
        <v>1556</v>
      </c>
      <c r="C145" s="185"/>
      <c r="D145" s="92">
        <v>0</v>
      </c>
    </row>
    <row r="146" spans="1:4">
      <c r="A146" s="85" t="s">
        <v>1557</v>
      </c>
      <c r="B146" s="232" t="s">
        <v>1558</v>
      </c>
      <c r="C146" s="94">
        <v>0</v>
      </c>
      <c r="D146" s="93">
        <v>0</v>
      </c>
    </row>
    <row r="147" spans="1:4">
      <c r="A147" s="214" t="s">
        <v>1559</v>
      </c>
      <c r="B147" s="355" t="s">
        <v>1560</v>
      </c>
      <c r="C147" s="185"/>
      <c r="D147" s="208">
        <v>0</v>
      </c>
    </row>
    <row r="148" spans="1:4">
      <c r="A148" s="214" t="s">
        <v>1561</v>
      </c>
      <c r="B148" s="355" t="s">
        <v>1562</v>
      </c>
      <c r="C148" s="185"/>
      <c r="D148" s="208">
        <v>0</v>
      </c>
    </row>
    <row r="149" spans="1:4">
      <c r="A149" s="214" t="s">
        <v>1563</v>
      </c>
      <c r="B149" s="355" t="s">
        <v>1564</v>
      </c>
      <c r="C149" s="185"/>
      <c r="D149" s="208">
        <v>0</v>
      </c>
    </row>
    <row r="150" spans="1:4">
      <c r="A150" s="214" t="s">
        <v>1565</v>
      </c>
      <c r="B150" s="355" t="s">
        <v>1566</v>
      </c>
      <c r="C150" s="185"/>
      <c r="D150" s="208">
        <v>0</v>
      </c>
    </row>
    <row r="151" spans="1:4">
      <c r="A151" s="214" t="s">
        <v>1567</v>
      </c>
      <c r="B151" s="355" t="s">
        <v>1568</v>
      </c>
      <c r="C151" s="185"/>
      <c r="D151" s="208">
        <v>0</v>
      </c>
    </row>
    <row r="152" spans="1:4">
      <c r="A152" s="214" t="s">
        <v>1569</v>
      </c>
      <c r="B152" s="355" t="s">
        <v>1570</v>
      </c>
      <c r="C152" s="185"/>
      <c r="D152" s="208">
        <v>0</v>
      </c>
    </row>
    <row r="153" spans="1:4">
      <c r="A153" s="214" t="s">
        <v>1571</v>
      </c>
      <c r="B153" s="355" t="s">
        <v>1572</v>
      </c>
      <c r="C153" s="185"/>
      <c r="D153" s="208">
        <v>0</v>
      </c>
    </row>
    <row r="154" spans="1:4">
      <c r="A154" s="214"/>
      <c r="B154" s="355"/>
      <c r="C154" s="185"/>
      <c r="D154" s="208"/>
    </row>
    <row r="155" spans="1:4" ht="19.5" thickBot="1">
      <c r="A155" s="246" t="s">
        <v>1573</v>
      </c>
      <c r="B155" s="247" t="s">
        <v>1574</v>
      </c>
      <c r="C155" s="192"/>
      <c r="D155" s="356">
        <v>0</v>
      </c>
    </row>
    <row r="156" spans="1:4" ht="19.5" thickBot="1">
      <c r="A156" s="521" t="s">
        <v>402</v>
      </c>
      <c r="B156" s="522"/>
      <c r="C156" s="248">
        <v>7793</v>
      </c>
      <c r="D156" s="249">
        <v>8987837.1999999993</v>
      </c>
    </row>
  </sheetData>
  <mergeCells count="6">
    <mergeCell ref="A156:B156"/>
    <mergeCell ref="A3:D4"/>
    <mergeCell ref="A7:A8"/>
    <mergeCell ref="B7:B8"/>
    <mergeCell ref="C7:D7"/>
    <mergeCell ref="A5:D5"/>
  </mergeCells>
  <pageMargins left="0.11811023622047245" right="0.11811023622047245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Свод</vt:lpstr>
      <vt:lpstr>Стационар</vt:lpstr>
      <vt:lpstr>Стационар КСГ</vt:lpstr>
      <vt:lpstr>ВМП</vt:lpstr>
      <vt:lpstr>Дневной стационар</vt:lpstr>
      <vt:lpstr>Дневной стационар КСГ</vt:lpstr>
      <vt:lpstr>Поликлиника</vt:lpstr>
      <vt:lpstr>в том числе допол. услуги</vt:lpstr>
      <vt:lpstr>'Стационар КСГ'!Заголовки_для_печати</vt:lpstr>
      <vt:lpstr>'в том числе допол. услуги'!Область_печати</vt:lpstr>
      <vt:lpstr>ВМП!Область_печати</vt:lpstr>
      <vt:lpstr>'Дневной стационар'!Область_печати</vt:lpstr>
      <vt:lpstr>'Дневной стационар КСГ'!Область_печати</vt:lpstr>
      <vt:lpstr>Поликлиника!Область_печати</vt:lpstr>
      <vt:lpstr>Свод!Область_печати</vt:lpstr>
      <vt:lpstr>'Стационар КСГ'!Область_печати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2025-02-17T11:06:53Z</dcterms:modified>
</cp:coreProperties>
</file>